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R62" i="1" l="1"/>
  <c r="R60" i="1" l="1"/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E60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<sst xmlns="http://schemas.openxmlformats.org/spreadsheetml/2006/main" count="176" uniqueCount="135">
  <si>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</si>
  <si>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</si>
  <si>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</si>
  <si>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</si>
  <si>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</si>
  <si>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</si>
  <si>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</si>
  <si>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</si>
  <si>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</si>
  <si>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</si>
  <si>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</si>
  <si>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</si>
  <si>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</si>
  <si>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</si>
  <si>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</si>
  <si>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</si>
  <si>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</si>
  <si>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</si>
  <si>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</si>
  <si>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</si>
  <si>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</si>
  <si>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</si>
  <si>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</si>
  <si>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</si>
  <si>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</si>
  <si>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</si>
  <si>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</si>
  <si>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</si>
  <si>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</si>
  <si>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</si>
  <si>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</si>
  <si>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</si>
  <si>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</si>
  <si>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</si>
  <si>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</si>
  <si>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</si>
  <si>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</si>
  <si>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</si>
  <si>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</si>
  <si>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</si>
  <si>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</si>
  <si>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</si>
  <si>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</si>
  <si>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</si>
  <si>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</si>
  <si>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</si>
  <si>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</si>
  <si>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</si>
  <si>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</si>
  <si>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</si>
  <si>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</si>
  <si>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</si>
  <si>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</si>
  <si>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</si>
  <si>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</si>
  <si>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</si>
  <si>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</si>
  <si>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</si>
  <si>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</si>
  <si>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</si>
  <si>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</si>
  <si>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</si>
  <si>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</si>
  <si>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</si>
  <si>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</si>
  <si>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</si>
  <si>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</si>
  <si>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</si>
  <si>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</si>
  <si>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</si>
  <si>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</si>
  <si>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</si>
  <si>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</si>
  <si>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</si>
  <si>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</si>
  <si>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</si>
  <si>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</si>
  <si>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</si>
  <si>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</si>
  <si>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</si>
  <si>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</si>
  <si>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</si>
  <si>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</si>
  <si>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</si>
  <si>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</si>
  <si>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</si>
  <si>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</si>
  <si>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</si>
  <si>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</si>
  <si>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</si>
  <si>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</si>
  <si>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</si>
  <si>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</si>
  <si>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</si>
  <si>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</si>
  <si>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</si>
  <si>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</si>
  <si>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</si>
  <si>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</si>
  <si>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</si>
  <si>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</si>
  <si>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</si>
  <si>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</si>
  <si>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</si>
  <si>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</si>
  <si>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</si>
  <si>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</si>
  <si>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</si>
  <si>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</si>
  <si>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</si>
  <si>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</si>
  <si>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</si>
  <si>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</si>
  <si>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</si>
  <si>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</si>
  <si>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</si>
  <si>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</si>
  <si>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</si>
  <si>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</si>
  <si>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</si>
  <si>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</si>
  <si>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</si>
  <si>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</si>
  <si>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</si>
  <si>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</si>
  <si>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</si>
  <si>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</si>
  <si>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</si>
  <si>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</si>
  <si>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</si>
  <si>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баста, ҳавои соф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</si>
  <si>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</si>
  <si>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Оиди ҳолати роҳҳои автомобилгард ва ағбаҳо ба ҳолати  01.01.2018c</t>
  </si>
  <si>
    <t>Иҷрокунанда: Шарипов Б.</t>
  </si>
  <si>
    <t xml:space="preserve"> Ҳамагӣ дар Ҷумҳурии Ӯзбекистон 55 вагон дар ҳаракат аз он ҷумла : 1 в - равғани техники, 3 в - бензин, 51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</si>
</sst>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1.1052631578947369</c:v>
                </c:pt>
                <c:pt idx="4" formatCode="0%">
                  <c:v>2.1666666666666665</c:v>
                </c:pt>
                <c:pt idx="6" formatCode="0%">
                  <c:v>2.0769230769230771</c:v>
                </c:pt>
                <c:pt idx="8" formatCode="0%">
                  <c:v>0</c:v>
                </c:pt>
                <c:pt idx="10" formatCode="0%">
                  <c:v>0</c:v>
                </c:pt>
                <c:pt idx="12" formatCode="0%">
                  <c:v>1.0769230769230769</c:v>
                </c:pt>
                <c:pt idx="14" formatCode="0%">
                  <c:v>1.0864197530864197</c:v>
                </c:pt>
                <c:pt idx="15" formatCode="0%">
                  <c:v>0.26335590669676451</c:v>
                </c:pt>
                <c:pt idx="17" formatCode="0%">
                  <c:v>0.31063829787234043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42736</c:v>
                </c:pt>
                <c:pt idx="1">
                  <c:v>0</c:v>
                </c:pt>
                <c:pt idx="2">
                  <c:v>19</c:v>
                </c:pt>
                <c:pt idx="4">
                  <c:v>12</c:v>
                </c:pt>
                <c:pt idx="6">
                  <c:v>13</c:v>
                </c:pt>
                <c:pt idx="8">
                  <c:v>24</c:v>
                </c:pt>
                <c:pt idx="10">
                  <c:v>0</c:v>
                </c:pt>
                <c:pt idx="12">
                  <c:v>13</c:v>
                </c:pt>
                <c:pt idx="14">
                  <c:v>81</c:v>
                </c:pt>
                <c:pt idx="15">
                  <c:v>1329</c:v>
                </c:pt>
                <c:pt idx="17">
                  <c:v>1410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98</c:v>
                </c:pt>
                <c:pt idx="16">
                  <c:v>130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98</c:v>
                </c:pt>
                <c:pt idx="16">
                  <c:v>130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18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7</c:v>
                </c:pt>
                <c:pt idx="15">
                  <c:v>52</c:v>
                </c:pt>
                <c:pt idx="16">
                  <c:v>70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18</c:v>
                </c:pt>
                <c:pt idx="6">
                  <c:v>3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7</c:v>
                </c:pt>
                <c:pt idx="15">
                  <c:v>150</c:v>
                </c:pt>
                <c:pt idx="16">
                  <c:v>200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21</c:v>
                </c:pt>
                <c:pt idx="4">
                  <c:v>26</c:v>
                </c:pt>
                <c:pt idx="6">
                  <c:v>27</c:v>
                </c:pt>
                <c:pt idx="8">
                  <c:v>0</c:v>
                </c:pt>
                <c:pt idx="10">
                  <c:v>0</c:v>
                </c:pt>
                <c:pt idx="12">
                  <c:v>14</c:v>
                </c:pt>
                <c:pt idx="15">
                  <c:v>350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18</c:v>
                </c:pt>
                <c:pt idx="6">
                  <c:v>3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7</c:v>
                </c:pt>
                <c:pt idx="15">
                  <c:v>150</c:v>
                </c:pt>
                <c:pt idx="16">
                  <c:v>200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21</c:v>
                </c:pt>
                <c:pt idx="4">
                  <c:v>26</c:v>
                </c:pt>
                <c:pt idx="6">
                  <c:v>27</c:v>
                </c:pt>
                <c:pt idx="8">
                  <c:v>0</c:v>
                </c:pt>
                <c:pt idx="10">
                  <c:v>0</c:v>
                </c:pt>
                <c:pt idx="12">
                  <c:v>14</c:v>
                </c:pt>
                <c:pt idx="14">
                  <c:v>88</c:v>
                </c:pt>
                <c:pt idx="15">
                  <c:v>350</c:v>
                </c:pt>
                <c:pt idx="17">
                  <c:v>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125432"/>
        <c:axId val="170125816"/>
      </c:barChart>
      <c:catAx>
        <c:axId val="17012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125816"/>
        <c:crosses val="autoZero"/>
        <c:auto val="1"/>
        <c:lblAlgn val="ctr"/>
        <c:lblOffset val="100"/>
        <c:noMultiLvlLbl val="0"/>
      </c:catAx>
      <c:valAx>
        <c:axId val="17012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125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1.1052631578947369</c:v>
                </c:pt>
                <c:pt idx="4" formatCode="0%">
                  <c:v>2.1666666666666665</c:v>
                </c:pt>
                <c:pt idx="6" formatCode="0%">
                  <c:v>2.0769230769230771</c:v>
                </c:pt>
                <c:pt idx="8" formatCode="0%">
                  <c:v>0</c:v>
                </c:pt>
                <c:pt idx="10" formatCode="0%">
                  <c:v>0</c:v>
                </c:pt>
                <c:pt idx="12" formatCode="0%">
                  <c:v>1.0769230769230769</c:v>
                </c:pt>
                <c:pt idx="14" formatCode="0%">
                  <c:v>1.0864197530864197</c:v>
                </c:pt>
                <c:pt idx="15" formatCode="0%">
                  <c:v>0.26335590669676451</c:v>
                </c:pt>
                <c:pt idx="17" formatCode="0%">
                  <c:v>0.31063829787234043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42736</c:v>
                </c:pt>
                <c:pt idx="1">
                  <c:v>0</c:v>
                </c:pt>
                <c:pt idx="2">
                  <c:v>19</c:v>
                </c:pt>
                <c:pt idx="4">
                  <c:v>12</c:v>
                </c:pt>
                <c:pt idx="6">
                  <c:v>13</c:v>
                </c:pt>
                <c:pt idx="8">
                  <c:v>24</c:v>
                </c:pt>
                <c:pt idx="10">
                  <c:v>0</c:v>
                </c:pt>
                <c:pt idx="12">
                  <c:v>13</c:v>
                </c:pt>
                <c:pt idx="14">
                  <c:v>81</c:v>
                </c:pt>
                <c:pt idx="15">
                  <c:v>1329</c:v>
                </c:pt>
                <c:pt idx="17">
                  <c:v>1410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98</c:v>
                </c:pt>
                <c:pt idx="16">
                  <c:v>130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98</c:v>
                </c:pt>
                <c:pt idx="16">
                  <c:v>130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18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7</c:v>
                </c:pt>
                <c:pt idx="15">
                  <c:v>52</c:v>
                </c:pt>
                <c:pt idx="16">
                  <c:v>70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18</c:v>
                </c:pt>
                <c:pt idx="6">
                  <c:v>3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7</c:v>
                </c:pt>
                <c:pt idx="15">
                  <c:v>150</c:v>
                </c:pt>
                <c:pt idx="16">
                  <c:v>200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21</c:v>
                </c:pt>
                <c:pt idx="4">
                  <c:v>26</c:v>
                </c:pt>
                <c:pt idx="6">
                  <c:v>27</c:v>
                </c:pt>
                <c:pt idx="8">
                  <c:v>0</c:v>
                </c:pt>
                <c:pt idx="10">
                  <c:v>0</c:v>
                </c:pt>
                <c:pt idx="12">
                  <c:v>14</c:v>
                </c:pt>
                <c:pt idx="15">
                  <c:v>350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18</c:v>
                </c:pt>
                <c:pt idx="6">
                  <c:v>3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7</c:v>
                </c:pt>
                <c:pt idx="15">
                  <c:v>150</c:v>
                </c:pt>
                <c:pt idx="16">
                  <c:v>200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21</c:v>
                </c:pt>
                <c:pt idx="4">
                  <c:v>26</c:v>
                </c:pt>
                <c:pt idx="6">
                  <c:v>27</c:v>
                </c:pt>
                <c:pt idx="8">
                  <c:v>0</c:v>
                </c:pt>
                <c:pt idx="10">
                  <c:v>0</c:v>
                </c:pt>
                <c:pt idx="12">
                  <c:v>14</c:v>
                </c:pt>
                <c:pt idx="14">
                  <c:v>88</c:v>
                </c:pt>
                <c:pt idx="15">
                  <c:v>350</c:v>
                </c:pt>
                <c:pt idx="17">
                  <c:v>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904600"/>
        <c:axId val="170974416"/>
      </c:barChart>
      <c:catAx>
        <c:axId val="16990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974416"/>
        <c:crosses val="autoZero"/>
        <c:auto val="1"/>
        <c:lblAlgn val="ctr"/>
        <c:lblOffset val="100"/>
        <c:noMultiLvlLbl val="0"/>
      </c:catAx>
      <c:valAx>
        <c:axId val="17097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904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34" zoomScale="70" zoomScaleSheetLayoutView="70" workbookViewId="0">
      <selection activeCell="D31" sqref="D31:E31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50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50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50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50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50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50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1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50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50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50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8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50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50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50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50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50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50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1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50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50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1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50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1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50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50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5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50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9.5" customHeight="1">
      <c r="A40" s="142"/>
      <c r="B40" s="142"/>
      <c r="C40" s="32" t="s">
        <v>33</v>
      </c>
      <c r="D40" s="84" t="s">
        <v>50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4" t="s">
        <v>50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50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50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1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50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50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50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130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130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46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42736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1.1052631578947369</v>
      </c>
      <c r="F54" s="37" t="s">
        <v>72</v>
      </c>
      <c r="G54" s="122">
        <v>19</v>
      </c>
      <c r="H54" s="62">
        <v>0</v>
      </c>
      <c r="I54" s="63">
        <v>0</v>
      </c>
      <c r="J54" s="64"/>
      <c r="K54" s="108">
        <v>12</v>
      </c>
      <c r="L54" s="117"/>
      <c r="M54" s="118"/>
      <c r="N54" s="63">
        <v>12</v>
      </c>
      <c r="O54" s="69">
        <f>H54+K54</f>
        <v>12</v>
      </c>
      <c r="P54" s="155">
        <f>SUM(O54:O55)</f>
        <v>21</v>
      </c>
      <c r="Q54" s="70">
        <f>I54+N54</f>
        <v>12</v>
      </c>
      <c r="R54" s="155">
        <f>SUM(Q54:Q55)</f>
        <v>21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9</v>
      </c>
      <c r="L55" s="109"/>
      <c r="M55" s="110"/>
      <c r="N55" s="63">
        <v>9</v>
      </c>
      <c r="O55" s="69">
        <f t="shared" ref="O55:O65" si="0">H55+K55</f>
        <v>9</v>
      </c>
      <c r="P55" s="156"/>
      <c r="Q55" s="70">
        <f t="shared" ref="Q55:Q65" si="1">I55+N55</f>
        <v>9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2.1666666666666665</v>
      </c>
      <c r="F56" s="37" t="s">
        <v>53</v>
      </c>
      <c r="G56" s="122">
        <v>12</v>
      </c>
      <c r="H56" s="62">
        <v>0</v>
      </c>
      <c r="I56" s="63">
        <v>0</v>
      </c>
      <c r="J56" s="62"/>
      <c r="K56" s="108">
        <v>8</v>
      </c>
      <c r="L56" s="109"/>
      <c r="M56" s="110"/>
      <c r="N56" s="63">
        <v>8</v>
      </c>
      <c r="O56" s="69">
        <f t="shared" si="0"/>
        <v>8</v>
      </c>
      <c r="P56" s="155">
        <f t="shared" ref="P56" si="3">SUM(O56:O57)</f>
        <v>26</v>
      </c>
      <c r="Q56" s="70">
        <f t="shared" si="1"/>
        <v>8</v>
      </c>
      <c r="R56" s="155">
        <f>SUM(Q56:Q57)</f>
        <v>26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18</v>
      </c>
      <c r="L57" s="109"/>
      <c r="M57" s="110"/>
      <c r="N57" s="63">
        <v>18</v>
      </c>
      <c r="O57" s="69">
        <f t="shared" si="0"/>
        <v>18</v>
      </c>
      <c r="P57" s="156"/>
      <c r="Q57" s="70">
        <f t="shared" si="1"/>
        <v>18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2.0769230769230771</v>
      </c>
      <c r="F58" s="50" t="s">
        <v>74</v>
      </c>
      <c r="G58" s="122">
        <v>13</v>
      </c>
      <c r="H58" s="62">
        <v>3</v>
      </c>
      <c r="I58" s="63">
        <v>3</v>
      </c>
      <c r="J58" s="62"/>
      <c r="K58" s="108">
        <v>0</v>
      </c>
      <c r="L58" s="109"/>
      <c r="M58" s="110"/>
      <c r="N58" s="63">
        <v>0</v>
      </c>
      <c r="O58" s="69">
        <f t="shared" si="0"/>
        <v>3</v>
      </c>
      <c r="P58" s="155">
        <f t="shared" ref="P58" si="5">SUM(O58:O59)</f>
        <v>27</v>
      </c>
      <c r="Q58" s="70">
        <f t="shared" si="1"/>
        <v>3</v>
      </c>
      <c r="R58" s="155">
        <f t="shared" ref="R58" si="6">SUM(Q58:Q59)</f>
        <v>27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21</v>
      </c>
      <c r="I59" s="63">
        <v>21</v>
      </c>
      <c r="J59" s="62"/>
      <c r="K59" s="108">
        <v>3</v>
      </c>
      <c r="L59" s="109"/>
      <c r="M59" s="110"/>
      <c r="N59" s="63">
        <v>3</v>
      </c>
      <c r="O59" s="69">
        <f t="shared" si="0"/>
        <v>24</v>
      </c>
      <c r="P59" s="156"/>
      <c r="Q59" s="70">
        <f t="shared" si="1"/>
        <v>24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0</v>
      </c>
      <c r="F60" s="37" t="s">
        <v>23</v>
      </c>
      <c r="G60" s="122">
        <v>24</v>
      </c>
      <c r="H60" s="62">
        <v>0</v>
      </c>
      <c r="I60" s="63">
        <v>0</v>
      </c>
      <c r="J60" s="63"/>
      <c r="K60" s="108">
        <v>0</v>
      </c>
      <c r="L60" s="109"/>
      <c r="M60" s="110"/>
      <c r="N60" s="63">
        <v>0</v>
      </c>
      <c r="O60" s="69">
        <f t="shared" si="0"/>
        <v>0</v>
      </c>
      <c r="P60" s="155">
        <f t="shared" ref="P60" si="8">SUM(O60:O61)</f>
        <v>0</v>
      </c>
      <c r="Q60" s="70">
        <f t="shared" si="1"/>
        <v>0</v>
      </c>
      <c r="R60" s="155">
        <f t="shared" ref="R60" si="9">SUM(Q60:Q61)</f>
        <v>0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0</v>
      </c>
      <c r="J61" s="63"/>
      <c r="K61" s="108">
        <v>0</v>
      </c>
      <c r="L61" s="109"/>
      <c r="M61" s="110"/>
      <c r="N61" s="63">
        <v>0</v>
      </c>
      <c r="O61" s="69">
        <f t="shared" si="0"/>
        <v>0</v>
      </c>
      <c r="P61" s="156"/>
      <c r="Q61" s="70">
        <f t="shared" si="1"/>
        <v>0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v>0</v>
      </c>
      <c r="F62" s="25" t="s">
        <v>65</v>
      </c>
      <c r="G62" s="122">
        <v>0</v>
      </c>
      <c r="H62" s="62">
        <v>0</v>
      </c>
      <c r="I62" s="65">
        <v>0</v>
      </c>
      <c r="J62" s="66"/>
      <c r="K62" s="108">
        <v>0</v>
      </c>
      <c r="L62" s="109"/>
      <c r="M62" s="110"/>
      <c r="N62" s="65">
        <v>0</v>
      </c>
      <c r="O62" s="69">
        <f t="shared" si="0"/>
        <v>0</v>
      </c>
      <c r="P62" s="155">
        <f>SUM(O62:O63)</f>
        <v>0</v>
      </c>
      <c r="Q62" s="70">
        <f t="shared" si="1"/>
        <v>0</v>
      </c>
      <c r="R62" s="155">
        <f t="shared" ref="R62" si="10">SUM(Q62:Q63)</f>
        <v>0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0</v>
      </c>
      <c r="L63" s="109"/>
      <c r="M63" s="110"/>
      <c r="N63" s="65">
        <v>0</v>
      </c>
      <c r="O63" s="69">
        <f t="shared" si="0"/>
        <v>0</v>
      </c>
      <c r="P63" s="156"/>
      <c r="Q63" s="70">
        <f t="shared" si="1"/>
        <v>0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1.0769230769230769</v>
      </c>
      <c r="F64" s="25" t="s">
        <v>52</v>
      </c>
      <c r="G64" s="122">
        <v>13</v>
      </c>
      <c r="H64" s="62">
        <v>0</v>
      </c>
      <c r="I64" s="65">
        <v>0</v>
      </c>
      <c r="J64" s="66"/>
      <c r="K64" s="108">
        <v>7</v>
      </c>
      <c r="L64" s="109"/>
      <c r="M64" s="110"/>
      <c r="N64" s="65">
        <v>7</v>
      </c>
      <c r="O64" s="69">
        <f t="shared" si="0"/>
        <v>7</v>
      </c>
      <c r="P64" s="155">
        <f t="shared" ref="P64" si="11">SUM(O64:O65)</f>
        <v>14</v>
      </c>
      <c r="Q64" s="70">
        <f t="shared" si="1"/>
        <v>7</v>
      </c>
      <c r="R64" s="155">
        <f t="shared" ref="R64" si="12">SUM(Q64:Q65)</f>
        <v>14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7</v>
      </c>
      <c r="L65" s="109"/>
      <c r="M65" s="110"/>
      <c r="N65" s="65">
        <v>7</v>
      </c>
      <c r="O65" s="69">
        <f t="shared" si="0"/>
        <v>7</v>
      </c>
      <c r="P65" s="156"/>
      <c r="Q65" s="70">
        <f t="shared" si="1"/>
        <v>7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1.0864197530864197</v>
      </c>
      <c r="F66" s="26"/>
      <c r="G66" s="76">
        <f>SUM(G54:G65)</f>
        <v>81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88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0.26335590669676451</v>
      </c>
      <c r="F67" s="37" t="s">
        <v>71</v>
      </c>
      <c r="G67" s="122">
        <v>1329</v>
      </c>
      <c r="H67" s="53">
        <v>98</v>
      </c>
      <c r="I67" s="24">
        <v>98</v>
      </c>
      <c r="J67" s="34"/>
      <c r="K67" s="119">
        <v>52</v>
      </c>
      <c r="L67" s="120"/>
      <c r="M67" s="121"/>
      <c r="N67" s="24">
        <v>52</v>
      </c>
      <c r="O67" s="74">
        <f>H67+K67</f>
        <v>150</v>
      </c>
      <c r="P67" s="157">
        <f>SUM(O67:O68)</f>
        <v>350</v>
      </c>
      <c r="Q67" s="75">
        <f>I67+N67</f>
        <v>150</v>
      </c>
      <c r="R67" s="157">
        <f>SUM(Q67:Q68)</f>
        <v>350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130</v>
      </c>
      <c r="I68" s="24">
        <v>130</v>
      </c>
      <c r="J68" s="34"/>
      <c r="K68" s="119">
        <v>70</v>
      </c>
      <c r="L68" s="120"/>
      <c r="M68" s="121"/>
      <c r="N68" s="24">
        <v>70</v>
      </c>
      <c r="O68" s="74">
        <f>H68+K68</f>
        <v>200</v>
      </c>
      <c r="P68" s="158"/>
      <c r="Q68" s="75">
        <f>I68+N68</f>
        <v>200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0.31063829787234043</v>
      </c>
      <c r="F69" s="55"/>
      <c r="G69" s="73">
        <f>G67+G66</f>
        <v>1410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438</v>
      </c>
    </row>
    <row r="70" spans="1:20" s="7" customFormat="1" ht="40.5" customHeight="1">
      <c r="A70" s="28"/>
      <c r="B70" s="32" t="s">
        <v>7</v>
      </c>
      <c r="C70" s="147" t="s">
        <v>134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131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2018-01-01T01:19:32Z</cp:lastPrinted>
  <dcterms:created xsi:type="dcterms:W3CDTF">2007-08-14T04:27:29Z</dcterms:created>
  <dcterms:modified xsi:type="dcterms:W3CDTF">2018-01-01T01:30:05Z</dcterms:modified>
</cp:coreProperties>
</file>