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<sst xmlns="http://schemas.openxmlformats.org/spreadsheetml/2006/main" count="179" uniqueCount="144">
  <si>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</si>
  <si>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</si>
  <si>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</si>
  <si>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</si>
  <si>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</si>
  <si>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</si>
  <si>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</si>
  <si>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</si>
  <si>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</si>
  <si>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</si>
  <si>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</si>
  <si>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</si>
  <si>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</si>
  <si>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</si>
  <si>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</si>
  <si>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</si>
  <si>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</si>
  <si>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</si>
  <si>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</si>
  <si>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</si>
  <si>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</si>
  <si>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</si>
  <si>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</si>
  <si>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</si>
  <si>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</si>
  <si>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</si>
  <si>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</si>
  <si>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</si>
  <si>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</si>
  <si>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</si>
  <si>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</si>
  <si>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</si>
  <si>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</si>
  <si>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</si>
  <si>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</si>
  <si>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</si>
  <si>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</si>
  <si>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</si>
  <si>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</si>
  <si>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</si>
  <si>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</si>
  <si>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</si>
  <si>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</si>
  <si>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</si>
  <si>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</si>
  <si>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</si>
  <si>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</si>
  <si>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</si>
  <si>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</si>
  <si>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</si>
  <si>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</si>
  <si>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</si>
  <si>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</si>
  <si>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</si>
  <si>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</si>
  <si>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</si>
  <si>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</si>
  <si>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</si>
  <si>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</si>
  <si>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</si>
  <si>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</si>
  <si>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</si>
  <si>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</si>
  <si>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</si>
  <si>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</si>
  <si>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</si>
  <si>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</si>
  <si>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</si>
  <si>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</si>
  <si>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</si>
  <si>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</si>
  <si>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</si>
  <si>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</si>
  <si>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</si>
  <si>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</si>
  <si>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</si>
  <si>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</si>
  <si>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</si>
  <si>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</si>
  <si>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</si>
  <si>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</si>
  <si>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</si>
  <si>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</si>
  <si>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</si>
  <si>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</si>
  <si>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</si>
  <si>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</si>
  <si>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</si>
  <si>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</si>
  <si>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</si>
  <si>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</si>
  <si>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</si>
  <si>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</si>
  <si>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</si>
  <si>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</si>
  <si>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</si>
  <si>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</si>
  <si>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</si>
  <si>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</si>
  <si>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</si>
  <si>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</si>
  <si>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</si>
  <si>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</si>
  <si>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</si>
  <si>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</si>
  <si>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</si>
  <si>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</si>
  <si>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</si>
  <si>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</si>
  <si>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</si>
  <si>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</si>
  <si>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</si>
  <si>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</si>
  <si>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</si>
  <si>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</si>
  <si>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</si>
  <si>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</si>
  <si>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</si>
  <si>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</si>
  <si>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</si>
  <si>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</si>
  <si>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</si>
  <si>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</si>
  <si>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</si>
  <si>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</si>
  <si>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</si>
  <si>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</si>
  <si>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</si>
  <si>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</si>
  <si>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</si>
  <si>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</si>
  <si>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</si>
  <si>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</si>
  <si>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</si>
  <si>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кушода, камабр</t>
  </si>
  <si>
    <t xml:space="preserve">кушода, камабр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</si>
  <si>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</si>
  <si>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</t>
  </si>
  <si>
    <t>Оиди ҳолати роҳҳои автомобилгард ва ағбаҳо ба ҳолати  03.04.2019с</t>
  </si>
  <si>
    <t>Иҷрокунанда: Шарипов Б.</t>
  </si>
  <si>
    <t xml:space="preserve"> Ҳамагӣ дар Ҷумҳурии Ӯзбекистон 170 вагон дар харакат аз он ҷумла : 1 в - гандум, 16 в - битум, 29 в - бензин, 24 в - сӯзишвории дизели, 5 в - сӯзишвории реактиви, 8 в - мазут, 87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</si>
  <si>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кушода, абрнок</t>
  </si>
  <si>
    <t xml:space="preserve">кушода, абрнок                                                                                                                                          </t>
  </si>
  <si>
    <t>баста, абрнок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</si>
</sst>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0.62087912087912089</c:v>
                </c:pt>
                <c:pt idx="4" formatCode="0%">
                  <c:v>0.4885151763740771</c:v>
                </c:pt>
                <c:pt idx="6" formatCode="0%">
                  <c:v>0.97714022706351644</c:v>
                </c:pt>
                <c:pt idx="8" formatCode="0%">
                  <c:v>1.0654925701706108</c:v>
                </c:pt>
                <c:pt idx="10" formatCode="0%">
                  <c:v>1.0636732623033993</c:v>
                </c:pt>
                <c:pt idx="12" formatCode="0%">
                  <c:v>0.78950655840099937</c:v>
                </c:pt>
                <c:pt idx="14" formatCode="0%">
                  <c:v>0.81870799829079755</c:v>
                </c:pt>
                <c:pt idx="15" formatCode="0%">
                  <c:v>0.3105025193216972</c:v>
                </c:pt>
                <c:pt idx="17" formatCode="0%">
                  <c:v>0.37022766595601897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43193</c:v>
                </c:pt>
                <c:pt idx="1">
                  <c:v>0</c:v>
                </c:pt>
                <c:pt idx="2">
                  <c:v>7826</c:v>
                </c:pt>
                <c:pt idx="4">
                  <c:v>2438</c:v>
                </c:pt>
                <c:pt idx="6">
                  <c:v>6518</c:v>
                </c:pt>
                <c:pt idx="8">
                  <c:v>1817</c:v>
                </c:pt>
                <c:pt idx="10">
                  <c:v>3942</c:v>
                </c:pt>
                <c:pt idx="12">
                  <c:v>3202</c:v>
                </c:pt>
                <c:pt idx="14">
                  <c:v>25743</c:v>
                </c:pt>
                <c:pt idx="15">
                  <c:v>193306</c:v>
                </c:pt>
                <c:pt idx="17">
                  <c:v>219049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270</c:v>
                </c:pt>
                <c:pt idx="16">
                  <c:v>289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569</c:v>
                </c:pt>
                <c:pt idx="5">
                  <c:v>581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19020</c:v>
                </c:pt>
                <c:pt idx="16">
                  <c:v>20133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2564</c:v>
                </c:pt>
                <c:pt idx="3">
                  <c:v>2295</c:v>
                </c:pt>
                <c:pt idx="4">
                  <c:v>28</c:v>
                </c:pt>
                <c:pt idx="5">
                  <c:v>13</c:v>
                </c:pt>
                <c:pt idx="6">
                  <c:v>3257</c:v>
                </c:pt>
                <c:pt idx="7">
                  <c:v>3107</c:v>
                </c:pt>
                <c:pt idx="8">
                  <c:v>931</c:v>
                </c:pt>
                <c:pt idx="9">
                  <c:v>1005</c:v>
                </c:pt>
                <c:pt idx="10">
                  <c:v>2005</c:v>
                </c:pt>
                <c:pt idx="11">
                  <c:v>2188</c:v>
                </c:pt>
                <c:pt idx="12">
                  <c:v>1341</c:v>
                </c:pt>
                <c:pt idx="13">
                  <c:v>1187</c:v>
                </c:pt>
                <c:pt idx="15">
                  <c:v>10083</c:v>
                </c:pt>
                <c:pt idx="16">
                  <c:v>10786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28</c:v>
                </c:pt>
                <c:pt idx="4">
                  <c:v>12</c:v>
                </c:pt>
                <c:pt idx="5">
                  <c:v>8</c:v>
                </c:pt>
                <c:pt idx="6">
                  <c:v>47</c:v>
                </c:pt>
                <c:pt idx="7">
                  <c:v>41</c:v>
                </c:pt>
                <c:pt idx="8">
                  <c:v>35</c:v>
                </c:pt>
                <c:pt idx="9">
                  <c:v>29</c:v>
                </c:pt>
                <c:pt idx="10">
                  <c:v>32</c:v>
                </c:pt>
                <c:pt idx="11">
                  <c:v>25</c:v>
                </c:pt>
                <c:pt idx="12">
                  <c:v>11</c:v>
                </c:pt>
                <c:pt idx="13">
                  <c:v>14</c:v>
                </c:pt>
                <c:pt idx="15">
                  <c:v>415</c:v>
                </c:pt>
                <c:pt idx="16">
                  <c:v>445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64</c:v>
                </c:pt>
                <c:pt idx="4">
                  <c:v>20</c:v>
                </c:pt>
                <c:pt idx="6">
                  <c:v>88</c:v>
                </c:pt>
                <c:pt idx="8">
                  <c:v>64</c:v>
                </c:pt>
                <c:pt idx="10">
                  <c:v>57</c:v>
                </c:pt>
                <c:pt idx="12">
                  <c:v>25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2564</c:v>
                </c:pt>
                <c:pt idx="3">
                  <c:v>2295</c:v>
                </c:pt>
                <c:pt idx="4">
                  <c:v>597</c:v>
                </c:pt>
                <c:pt idx="5">
                  <c:v>594</c:v>
                </c:pt>
                <c:pt idx="6">
                  <c:v>3257</c:v>
                </c:pt>
                <c:pt idx="7">
                  <c:v>3112</c:v>
                </c:pt>
                <c:pt idx="8">
                  <c:v>931</c:v>
                </c:pt>
                <c:pt idx="9">
                  <c:v>1005</c:v>
                </c:pt>
                <c:pt idx="10">
                  <c:v>2005</c:v>
                </c:pt>
                <c:pt idx="11">
                  <c:v>2188</c:v>
                </c:pt>
                <c:pt idx="12">
                  <c:v>1341</c:v>
                </c:pt>
                <c:pt idx="13">
                  <c:v>1187</c:v>
                </c:pt>
                <c:pt idx="15">
                  <c:v>29103</c:v>
                </c:pt>
                <c:pt idx="16">
                  <c:v>30919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4859</c:v>
                </c:pt>
                <c:pt idx="4">
                  <c:v>1191</c:v>
                </c:pt>
                <c:pt idx="6">
                  <c:v>6369</c:v>
                </c:pt>
                <c:pt idx="8">
                  <c:v>1936</c:v>
                </c:pt>
                <c:pt idx="10">
                  <c:v>4193</c:v>
                </c:pt>
                <c:pt idx="12">
                  <c:v>2528</c:v>
                </c:pt>
                <c:pt idx="14">
                  <c:v>21076</c:v>
                </c:pt>
                <c:pt idx="15">
                  <c:v>60022</c:v>
                </c:pt>
                <c:pt idx="17">
                  <c:v>81098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416936"/>
        <c:axId val="186419744"/>
      </c:barChart>
      <c:catAx>
        <c:axId val="187416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419744"/>
        <c:crosses val="autoZero"/>
        <c:auto val="1"/>
        <c:lblAlgn val="ctr"/>
        <c:lblOffset val="100"/>
        <c:noMultiLvlLbl val="0"/>
      </c:catAx>
      <c:valAx>
        <c:axId val="1864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416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0.62087912087912089</c:v>
                </c:pt>
                <c:pt idx="4" formatCode="0%">
                  <c:v>0.4885151763740771</c:v>
                </c:pt>
                <c:pt idx="6" formatCode="0%">
                  <c:v>0.97714022706351644</c:v>
                </c:pt>
                <c:pt idx="8" formatCode="0%">
                  <c:v>1.0654925701706108</c:v>
                </c:pt>
                <c:pt idx="10" formatCode="0%">
                  <c:v>1.0636732623033993</c:v>
                </c:pt>
                <c:pt idx="12" formatCode="0%">
                  <c:v>0.78950655840099937</c:v>
                </c:pt>
                <c:pt idx="14" formatCode="0%">
                  <c:v>0.81870799829079755</c:v>
                </c:pt>
                <c:pt idx="15" formatCode="0%">
                  <c:v>0.3105025193216972</c:v>
                </c:pt>
                <c:pt idx="17" formatCode="0%">
                  <c:v>0.37022766595601897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43193</c:v>
                </c:pt>
                <c:pt idx="1">
                  <c:v>0</c:v>
                </c:pt>
                <c:pt idx="2">
                  <c:v>7826</c:v>
                </c:pt>
                <c:pt idx="4">
                  <c:v>2438</c:v>
                </c:pt>
                <c:pt idx="6">
                  <c:v>6518</c:v>
                </c:pt>
                <c:pt idx="8">
                  <c:v>1817</c:v>
                </c:pt>
                <c:pt idx="10">
                  <c:v>3942</c:v>
                </c:pt>
                <c:pt idx="12">
                  <c:v>3202</c:v>
                </c:pt>
                <c:pt idx="14">
                  <c:v>25743</c:v>
                </c:pt>
                <c:pt idx="15">
                  <c:v>193306</c:v>
                </c:pt>
                <c:pt idx="17">
                  <c:v>219049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270</c:v>
                </c:pt>
                <c:pt idx="16">
                  <c:v>289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569</c:v>
                </c:pt>
                <c:pt idx="5">
                  <c:v>581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19020</c:v>
                </c:pt>
                <c:pt idx="16">
                  <c:v>20133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2564</c:v>
                </c:pt>
                <c:pt idx="3">
                  <c:v>2295</c:v>
                </c:pt>
                <c:pt idx="4">
                  <c:v>28</c:v>
                </c:pt>
                <c:pt idx="5">
                  <c:v>13</c:v>
                </c:pt>
                <c:pt idx="6">
                  <c:v>3257</c:v>
                </c:pt>
                <c:pt idx="7">
                  <c:v>3107</c:v>
                </c:pt>
                <c:pt idx="8">
                  <c:v>931</c:v>
                </c:pt>
                <c:pt idx="9">
                  <c:v>1005</c:v>
                </c:pt>
                <c:pt idx="10">
                  <c:v>2005</c:v>
                </c:pt>
                <c:pt idx="11">
                  <c:v>2188</c:v>
                </c:pt>
                <c:pt idx="12">
                  <c:v>1341</c:v>
                </c:pt>
                <c:pt idx="13">
                  <c:v>1187</c:v>
                </c:pt>
                <c:pt idx="15">
                  <c:v>10083</c:v>
                </c:pt>
                <c:pt idx="16">
                  <c:v>10786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28</c:v>
                </c:pt>
                <c:pt idx="4">
                  <c:v>12</c:v>
                </c:pt>
                <c:pt idx="5">
                  <c:v>8</c:v>
                </c:pt>
                <c:pt idx="6">
                  <c:v>47</c:v>
                </c:pt>
                <c:pt idx="7">
                  <c:v>41</c:v>
                </c:pt>
                <c:pt idx="8">
                  <c:v>35</c:v>
                </c:pt>
                <c:pt idx="9">
                  <c:v>29</c:v>
                </c:pt>
                <c:pt idx="10">
                  <c:v>32</c:v>
                </c:pt>
                <c:pt idx="11">
                  <c:v>25</c:v>
                </c:pt>
                <c:pt idx="12">
                  <c:v>11</c:v>
                </c:pt>
                <c:pt idx="13">
                  <c:v>14</c:v>
                </c:pt>
                <c:pt idx="15">
                  <c:v>415</c:v>
                </c:pt>
                <c:pt idx="16">
                  <c:v>445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64</c:v>
                </c:pt>
                <c:pt idx="4">
                  <c:v>20</c:v>
                </c:pt>
                <c:pt idx="6">
                  <c:v>88</c:v>
                </c:pt>
                <c:pt idx="8">
                  <c:v>64</c:v>
                </c:pt>
                <c:pt idx="10">
                  <c:v>57</c:v>
                </c:pt>
                <c:pt idx="12">
                  <c:v>25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2564</c:v>
                </c:pt>
                <c:pt idx="3">
                  <c:v>2295</c:v>
                </c:pt>
                <c:pt idx="4">
                  <c:v>597</c:v>
                </c:pt>
                <c:pt idx="5">
                  <c:v>594</c:v>
                </c:pt>
                <c:pt idx="6">
                  <c:v>3257</c:v>
                </c:pt>
                <c:pt idx="7">
                  <c:v>3112</c:v>
                </c:pt>
                <c:pt idx="8">
                  <c:v>931</c:v>
                </c:pt>
                <c:pt idx="9">
                  <c:v>1005</c:v>
                </c:pt>
                <c:pt idx="10">
                  <c:v>2005</c:v>
                </c:pt>
                <c:pt idx="11">
                  <c:v>2188</c:v>
                </c:pt>
                <c:pt idx="12">
                  <c:v>1341</c:v>
                </c:pt>
                <c:pt idx="13">
                  <c:v>1187</c:v>
                </c:pt>
                <c:pt idx="15">
                  <c:v>29103</c:v>
                </c:pt>
                <c:pt idx="16">
                  <c:v>30919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4859</c:v>
                </c:pt>
                <c:pt idx="4">
                  <c:v>1191</c:v>
                </c:pt>
                <c:pt idx="6">
                  <c:v>6369</c:v>
                </c:pt>
                <c:pt idx="8">
                  <c:v>1936</c:v>
                </c:pt>
                <c:pt idx="10">
                  <c:v>4193</c:v>
                </c:pt>
                <c:pt idx="12">
                  <c:v>2528</c:v>
                </c:pt>
                <c:pt idx="14">
                  <c:v>21076</c:v>
                </c:pt>
                <c:pt idx="15">
                  <c:v>60022</c:v>
                </c:pt>
                <c:pt idx="17">
                  <c:v>81098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18568"/>
        <c:axId val="186420136"/>
      </c:barChart>
      <c:catAx>
        <c:axId val="18641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420136"/>
        <c:crosses val="autoZero"/>
        <c:auto val="1"/>
        <c:lblAlgn val="ctr"/>
        <c:lblOffset val="100"/>
        <c:noMultiLvlLbl val="0"/>
      </c:catAx>
      <c:valAx>
        <c:axId val="18642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418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5" zoomScale="70" zoomScaleSheetLayoutView="70" workbookViewId="0">
      <selection activeCell="D22" sqref="D22:E2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141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137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136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142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142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134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134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134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142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142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135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136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142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142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142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136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136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2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136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143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143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2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66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43193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0.62087912087912089</v>
      </c>
      <c r="F53" s="35" t="s">
        <v>49</v>
      </c>
      <c r="G53" s="125">
        <v>7826</v>
      </c>
      <c r="H53" s="56">
        <v>0</v>
      </c>
      <c r="I53" s="57">
        <v>0</v>
      </c>
      <c r="J53" s="58"/>
      <c r="K53" s="122">
        <v>36</v>
      </c>
      <c r="L53" s="134"/>
      <c r="M53" s="135"/>
      <c r="N53" s="57">
        <v>2564</v>
      </c>
      <c r="O53" s="63">
        <f>H53+K53</f>
        <v>36</v>
      </c>
      <c r="P53" s="154">
        <f>SUM(O53:O54)</f>
        <v>64</v>
      </c>
      <c r="Q53" s="64">
        <f>I53+N53</f>
        <v>2564</v>
      </c>
      <c r="R53" s="154">
        <f>SUM(Q53:Q54)</f>
        <v>4859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28</v>
      </c>
      <c r="L54" s="123"/>
      <c r="M54" s="124"/>
      <c r="N54" s="57">
        <v>2295</v>
      </c>
      <c r="O54" s="63">
        <f t="shared" ref="O54:O64" si="0">H54+K54</f>
        <v>28</v>
      </c>
      <c r="P54" s="155"/>
      <c r="Q54" s="64">
        <f t="shared" ref="Q54:Q64" si="1">I54+N54</f>
        <v>2295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0.4885151763740771</v>
      </c>
      <c r="F55" s="73" t="s">
        <v>51</v>
      </c>
      <c r="G55" s="125">
        <v>2438</v>
      </c>
      <c r="H55" s="80">
        <v>12</v>
      </c>
      <c r="I55" s="57">
        <v>569</v>
      </c>
      <c r="J55" s="56"/>
      <c r="K55" s="122">
        <v>0</v>
      </c>
      <c r="L55" s="123"/>
      <c r="M55" s="124"/>
      <c r="N55" s="57">
        <v>28</v>
      </c>
      <c r="O55" s="63">
        <f t="shared" si="0"/>
        <v>12</v>
      </c>
      <c r="P55" s="154">
        <f t="shared" ref="P55" si="3">SUM(O55:O56)</f>
        <v>20</v>
      </c>
      <c r="Q55" s="64">
        <f t="shared" si="1"/>
        <v>597</v>
      </c>
      <c r="R55" s="154">
        <f>SUM(Q55:Q56)</f>
        <v>1191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7</v>
      </c>
      <c r="I56" s="57">
        <v>581</v>
      </c>
      <c r="J56" s="56"/>
      <c r="K56" s="122">
        <v>1</v>
      </c>
      <c r="L56" s="123"/>
      <c r="M56" s="124"/>
      <c r="N56" s="57">
        <v>13</v>
      </c>
      <c r="O56" s="63">
        <f t="shared" si="0"/>
        <v>8</v>
      </c>
      <c r="P56" s="155"/>
      <c r="Q56" s="64">
        <f t="shared" si="1"/>
        <v>594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0.97714022706351644</v>
      </c>
      <c r="F57" s="73" t="s">
        <v>20</v>
      </c>
      <c r="G57" s="125">
        <v>6518</v>
      </c>
      <c r="H57" s="56">
        <v>0</v>
      </c>
      <c r="I57" s="57">
        <v>0</v>
      </c>
      <c r="J57" s="56"/>
      <c r="K57" s="122">
        <v>47</v>
      </c>
      <c r="L57" s="123"/>
      <c r="M57" s="124"/>
      <c r="N57" s="57">
        <v>3257</v>
      </c>
      <c r="O57" s="63">
        <f t="shared" si="0"/>
        <v>47</v>
      </c>
      <c r="P57" s="154">
        <f t="shared" ref="P57" si="4">SUM(O57:O58)</f>
        <v>88</v>
      </c>
      <c r="Q57" s="64">
        <f t="shared" si="1"/>
        <v>3257</v>
      </c>
      <c r="R57" s="154">
        <f t="shared" ref="R57" si="5">SUM(Q57:Q58)</f>
        <v>6369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41</v>
      </c>
      <c r="L58" s="123"/>
      <c r="M58" s="124"/>
      <c r="N58" s="57">
        <v>3107</v>
      </c>
      <c r="O58" s="63">
        <f t="shared" si="0"/>
        <v>41</v>
      </c>
      <c r="P58" s="155"/>
      <c r="Q58" s="64">
        <f t="shared" si="1"/>
        <v>3112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1.0654925701706108</v>
      </c>
      <c r="F59" s="35" t="s">
        <v>45</v>
      </c>
      <c r="G59" s="125">
        <v>1817</v>
      </c>
      <c r="H59" s="56">
        <v>0</v>
      </c>
      <c r="I59" s="57">
        <v>0</v>
      </c>
      <c r="J59" s="57"/>
      <c r="K59" s="122">
        <v>35</v>
      </c>
      <c r="L59" s="123"/>
      <c r="M59" s="124"/>
      <c r="N59" s="57">
        <v>931</v>
      </c>
      <c r="O59" s="63">
        <f t="shared" si="0"/>
        <v>35</v>
      </c>
      <c r="P59" s="154">
        <f>SUM(O59:O60)</f>
        <v>64</v>
      </c>
      <c r="Q59" s="64">
        <f t="shared" si="1"/>
        <v>931</v>
      </c>
      <c r="R59" s="154">
        <f t="shared" ref="R59" si="6">SUM(Q59:Q60)</f>
        <v>1936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29</v>
      </c>
      <c r="L60" s="123"/>
      <c r="M60" s="124"/>
      <c r="N60" s="57">
        <v>1005</v>
      </c>
      <c r="O60" s="63">
        <f t="shared" si="0"/>
        <v>29</v>
      </c>
      <c r="P60" s="155"/>
      <c r="Q60" s="64">
        <f t="shared" si="1"/>
        <v>1005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1.0636732623033993</v>
      </c>
      <c r="F61" s="23" t="s">
        <v>111</v>
      </c>
      <c r="G61" s="125">
        <v>3942</v>
      </c>
      <c r="H61" s="56">
        <v>0</v>
      </c>
      <c r="I61" s="59">
        <v>0</v>
      </c>
      <c r="J61" s="60"/>
      <c r="K61" s="122">
        <v>32</v>
      </c>
      <c r="L61" s="123"/>
      <c r="M61" s="124"/>
      <c r="N61" s="59">
        <v>2005</v>
      </c>
      <c r="O61" s="63">
        <f t="shared" si="0"/>
        <v>32</v>
      </c>
      <c r="P61" s="154">
        <f>SUM(O61:O62)</f>
        <v>57</v>
      </c>
      <c r="Q61" s="64">
        <f t="shared" si="1"/>
        <v>2005</v>
      </c>
      <c r="R61" s="154">
        <f t="shared" ref="R61" si="7">SUM(Q61:Q62)</f>
        <v>4193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25</v>
      </c>
      <c r="L62" s="123"/>
      <c r="M62" s="124"/>
      <c r="N62" s="59">
        <v>2188</v>
      </c>
      <c r="O62" s="63">
        <f t="shared" si="0"/>
        <v>25</v>
      </c>
      <c r="P62" s="155"/>
      <c r="Q62" s="64">
        <f t="shared" si="1"/>
        <v>2188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0.78950655840099937</v>
      </c>
      <c r="F63" s="23" t="s">
        <v>40</v>
      </c>
      <c r="G63" s="125">
        <v>3202</v>
      </c>
      <c r="H63" s="56">
        <v>0</v>
      </c>
      <c r="I63" s="59">
        <v>0</v>
      </c>
      <c r="J63" s="60"/>
      <c r="K63" s="122">
        <v>11</v>
      </c>
      <c r="L63" s="123"/>
      <c r="M63" s="124"/>
      <c r="N63" s="59">
        <v>1341</v>
      </c>
      <c r="O63" s="63">
        <f t="shared" si="0"/>
        <v>11</v>
      </c>
      <c r="P63" s="154">
        <f t="shared" ref="P63" si="8">SUM(O63:O64)</f>
        <v>25</v>
      </c>
      <c r="Q63" s="64">
        <f t="shared" si="1"/>
        <v>1341</v>
      </c>
      <c r="R63" s="154">
        <f t="shared" ref="R63" si="9">SUM(Q63:Q64)</f>
        <v>2528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14</v>
      </c>
      <c r="L64" s="123"/>
      <c r="M64" s="124"/>
      <c r="N64" s="59">
        <v>1187</v>
      </c>
      <c r="O64" s="63">
        <f t="shared" si="0"/>
        <v>14</v>
      </c>
      <c r="P64" s="155"/>
      <c r="Q64" s="64">
        <f t="shared" si="1"/>
        <v>1187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0.81870799829079755</v>
      </c>
      <c r="F65" s="24"/>
      <c r="G65" s="70">
        <f>G63+G61+G59+G57+G55+G53</f>
        <v>25743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21076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0.3105025193216972</v>
      </c>
      <c r="F66" s="35" t="s">
        <v>48</v>
      </c>
      <c r="G66" s="125">
        <v>193306</v>
      </c>
      <c r="H66" s="81">
        <v>270</v>
      </c>
      <c r="I66" s="22">
        <v>19020</v>
      </c>
      <c r="J66" s="81"/>
      <c r="K66" s="165">
        <v>145</v>
      </c>
      <c r="L66" s="166"/>
      <c r="M66" s="167"/>
      <c r="N66" s="22">
        <v>10083</v>
      </c>
      <c r="O66" s="68">
        <f>H66+K66</f>
        <v>415</v>
      </c>
      <c r="P66" s="156">
        <f>SUM(O66:O67)</f>
        <v>860</v>
      </c>
      <c r="Q66" s="69">
        <f>I66+N66</f>
        <v>29103</v>
      </c>
      <c r="R66" s="156">
        <f>SUM(Q66:Q67)</f>
        <v>60022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289</v>
      </c>
      <c r="I67" s="22">
        <v>20133</v>
      </c>
      <c r="J67" s="81"/>
      <c r="K67" s="165">
        <v>156</v>
      </c>
      <c r="L67" s="166"/>
      <c r="M67" s="167"/>
      <c r="N67" s="22">
        <v>10786</v>
      </c>
      <c r="O67" s="68">
        <f>H67+K67</f>
        <v>445</v>
      </c>
      <c r="P67" s="157"/>
      <c r="Q67" s="69">
        <f>I67+N67</f>
        <v>30919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0.37022766595601897</v>
      </c>
      <c r="F68" s="49"/>
      <c r="G68" s="67">
        <f>G66+G65</f>
        <v>219049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81098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140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2019-04-03T00:53:06Z</cp:lastPrinted>
  <dcterms:created xsi:type="dcterms:W3CDTF">2007-08-14T04:27:29Z</dcterms:created>
  <dcterms:modified xsi:type="dcterms:W3CDTF">2019-04-03T00:54:14Z</dcterms:modified>
</cp:coreProperties>
</file>