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s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R60" i="1" s="1"/>
  <c r="Q61" i="1"/>
  <c r="Q62" i="1"/>
  <c r="Q63" i="1"/>
  <c r="Q64" i="1"/>
  <c r="Q65" i="1"/>
  <c r="Q54" i="1"/>
  <c r="R62" i="1" l="1"/>
  <c r="E62" i="1" s="1"/>
  <c r="P62" i="1"/>
  <c r="E60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<sst xmlns="http://schemas.openxmlformats.org/spreadsheetml/2006/main" count="176" uniqueCount="140">
  <si>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</si>
  <si>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</si>
  <si>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</si>
  <si>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</si>
  <si>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</si>
  <si>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</si>
  <si>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</si>
  <si>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</si>
  <si>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</si>
  <si>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</si>
  <si>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</si>
  <si>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</si>
  <si>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</si>
  <si>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</si>
  <si>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</si>
  <si>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</si>
  <si>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</si>
  <si>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</si>
  <si>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</si>
  <si>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</si>
  <si>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</si>
  <si>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</si>
  <si>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</si>
  <si>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</si>
  <si>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</si>
  <si>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</si>
  <si>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</si>
  <si>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</si>
  <si>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</si>
  <si>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</si>
  <si>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</si>
  <si>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</si>
  <si>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</si>
  <si>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</si>
  <si>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</si>
  <si>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</si>
  <si>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</si>
  <si>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</si>
  <si>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</si>
  <si>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</si>
  <si>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</si>
  <si>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</si>
  <si>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</si>
  <si>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</si>
  <si>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</si>
  <si>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</si>
  <si>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</si>
  <si>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</si>
  <si>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</si>
  <si>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</si>
  <si>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</si>
  <si>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</si>
  <si>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</si>
  <si>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</si>
  <si>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</si>
  <si>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</si>
  <si>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</si>
  <si>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</si>
  <si>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</si>
  <si>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</si>
  <si>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</si>
  <si>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</si>
  <si>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</si>
  <si>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</si>
  <si>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</si>
  <si>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</si>
  <si>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</si>
  <si>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</si>
  <si>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</si>
  <si>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</si>
  <si>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</si>
  <si>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</si>
  <si>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</si>
  <si>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</si>
  <si>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</si>
  <si>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</si>
  <si>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</si>
  <si>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</si>
  <si>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</si>
  <si>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</si>
  <si>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</si>
  <si>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</si>
  <si>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</si>
  <si>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</si>
  <si>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</si>
  <si>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</si>
  <si>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</si>
  <si>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</si>
  <si>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</si>
  <si>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</si>
  <si>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</si>
  <si>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</si>
  <si>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</si>
  <si>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</si>
  <si>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</si>
  <si>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</si>
  <si>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</si>
  <si>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</si>
  <si>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</si>
  <si>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</si>
  <si>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</si>
  <si>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</si>
  <si>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</si>
  <si>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</si>
  <si>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</si>
  <si>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</si>
  <si>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</si>
  <si>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</si>
  <si>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</si>
  <si>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</si>
  <si>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</si>
  <si>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</si>
  <si>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</si>
  <si>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</si>
  <si>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</si>
  <si>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</si>
  <si>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</si>
  <si>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</si>
  <si>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</si>
  <si>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</si>
  <si>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</si>
  <si>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</si>
  <si>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</si>
  <si>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</si>
  <si>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</si>
  <si>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</si>
  <si>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</si>
  <si>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</si>
  <si>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</si>
  <si>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</si>
  <si>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</si>
  <si>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абрнок</t>
  </si>
  <si>
    <t>кушода, барф</t>
  </si>
  <si>
    <t>Иҷрокунанда:     Қаландаров Н.</t>
  </si>
  <si>
    <t>Оиди ҳолати роҳҳои автомобилгард ва ағбаҳо ба ҳолати  05.01.2018c</t>
  </si>
  <si>
    <t>кушода, борон</t>
  </si>
  <si>
    <t>кушода, борону барф</t>
  </si>
  <si>
    <t>кушода, барфи суст</t>
  </si>
  <si>
    <t xml:space="preserve"> Ҳамагӣ дар Ҷумҳурии Ӯзбекистон 76 вагон дар ҳаракат аз он ҷумла :  16 в - мазут, 1 в - равғани техники, 1 в - семент,  58 в - борҳои гуногун. Ҳодисаи фавқулодда нест.</t>
  </si>
  <si>
    <t>кушода, камабр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</si>
</sst>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1.0393700787401574</c:v>
                </c:pt>
                <c:pt idx="4" formatCode="0%">
                  <c:v>1.4402985074626866</c:v>
                </c:pt>
                <c:pt idx="6" formatCode="0%">
                  <c:v>1.7848101265822784</c:v>
                </c:pt>
                <c:pt idx="8" formatCode="0%">
                  <c:v>1.2317880794701987</c:v>
                </c:pt>
                <c:pt idx="10" formatCode="0%">
                  <c:v>0.79120879120879117</c:v>
                </c:pt>
                <c:pt idx="12" formatCode="0%">
                  <c:v>1.3225806451612903</c:v>
                </c:pt>
                <c:pt idx="14" formatCode="0%">
                  <c:v>1.2548148148148148</c:v>
                </c:pt>
                <c:pt idx="15" formatCode="0%">
                  <c:v>1.2212643678160919</c:v>
                </c:pt>
                <c:pt idx="17" formatCode="0%">
                  <c:v>1.2239827151602449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42740</c:v>
                </c:pt>
                <c:pt idx="1">
                  <c:v>0</c:v>
                </c:pt>
                <c:pt idx="2">
                  <c:v>127</c:v>
                </c:pt>
                <c:pt idx="4">
                  <c:v>134</c:v>
                </c:pt>
                <c:pt idx="6">
                  <c:v>79</c:v>
                </c:pt>
                <c:pt idx="8">
                  <c:v>151</c:v>
                </c:pt>
                <c:pt idx="10">
                  <c:v>91</c:v>
                </c:pt>
                <c:pt idx="12">
                  <c:v>93</c:v>
                </c:pt>
                <c:pt idx="14">
                  <c:v>675</c:v>
                </c:pt>
                <c:pt idx="15">
                  <c:v>7656</c:v>
                </c:pt>
                <c:pt idx="17">
                  <c:v>8331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725</c:v>
                </c:pt>
                <c:pt idx="16">
                  <c:v>754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</c:v>
                </c:pt>
                <c:pt idx="7">
                  <c:v>59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2994</c:v>
                </c:pt>
                <c:pt idx="16">
                  <c:v>3085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81</c:v>
                </c:pt>
                <c:pt idx="4">
                  <c:v>48</c:v>
                </c:pt>
                <c:pt idx="5">
                  <c:v>145</c:v>
                </c:pt>
                <c:pt idx="6">
                  <c:v>29</c:v>
                </c:pt>
                <c:pt idx="7">
                  <c:v>12</c:v>
                </c:pt>
                <c:pt idx="8">
                  <c:v>82</c:v>
                </c:pt>
                <c:pt idx="9">
                  <c:v>104</c:v>
                </c:pt>
                <c:pt idx="10">
                  <c:v>29</c:v>
                </c:pt>
                <c:pt idx="11">
                  <c:v>43</c:v>
                </c:pt>
                <c:pt idx="12">
                  <c:v>50</c:v>
                </c:pt>
                <c:pt idx="13">
                  <c:v>73</c:v>
                </c:pt>
                <c:pt idx="15">
                  <c:v>1611</c:v>
                </c:pt>
                <c:pt idx="16">
                  <c:v>1660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26</c:v>
                </c:pt>
                <c:pt idx="4">
                  <c:v>9</c:v>
                </c:pt>
                <c:pt idx="5">
                  <c:v>28</c:v>
                </c:pt>
                <c:pt idx="6">
                  <c:v>12</c:v>
                </c:pt>
                <c:pt idx="7">
                  <c:v>11</c:v>
                </c:pt>
                <c:pt idx="8">
                  <c:v>18</c:v>
                </c:pt>
                <c:pt idx="9">
                  <c:v>42</c:v>
                </c:pt>
                <c:pt idx="10">
                  <c:v>5</c:v>
                </c:pt>
                <c:pt idx="11">
                  <c:v>15</c:v>
                </c:pt>
                <c:pt idx="12">
                  <c:v>18</c:v>
                </c:pt>
                <c:pt idx="13">
                  <c:v>14</c:v>
                </c:pt>
                <c:pt idx="15">
                  <c:v>1115</c:v>
                </c:pt>
                <c:pt idx="16">
                  <c:v>1160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38</c:v>
                </c:pt>
                <c:pt idx="4">
                  <c:v>37</c:v>
                </c:pt>
                <c:pt idx="6">
                  <c:v>23</c:v>
                </c:pt>
                <c:pt idx="8">
                  <c:v>60</c:v>
                </c:pt>
                <c:pt idx="10">
                  <c:v>20</c:v>
                </c:pt>
                <c:pt idx="12">
                  <c:v>32</c:v>
                </c:pt>
                <c:pt idx="15">
                  <c:v>2275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81</c:v>
                </c:pt>
                <c:pt idx="4">
                  <c:v>48</c:v>
                </c:pt>
                <c:pt idx="5">
                  <c:v>145</c:v>
                </c:pt>
                <c:pt idx="6">
                  <c:v>70</c:v>
                </c:pt>
                <c:pt idx="7">
                  <c:v>71</c:v>
                </c:pt>
                <c:pt idx="8">
                  <c:v>82</c:v>
                </c:pt>
                <c:pt idx="9">
                  <c:v>104</c:v>
                </c:pt>
                <c:pt idx="10">
                  <c:v>29</c:v>
                </c:pt>
                <c:pt idx="11">
                  <c:v>43</c:v>
                </c:pt>
                <c:pt idx="12">
                  <c:v>50</c:v>
                </c:pt>
                <c:pt idx="13">
                  <c:v>73</c:v>
                </c:pt>
                <c:pt idx="15">
                  <c:v>4605</c:v>
                </c:pt>
                <c:pt idx="16">
                  <c:v>4745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132</c:v>
                </c:pt>
                <c:pt idx="4">
                  <c:v>193</c:v>
                </c:pt>
                <c:pt idx="6">
                  <c:v>141</c:v>
                </c:pt>
                <c:pt idx="8">
                  <c:v>186</c:v>
                </c:pt>
                <c:pt idx="10">
                  <c:v>72</c:v>
                </c:pt>
                <c:pt idx="12">
                  <c:v>123</c:v>
                </c:pt>
                <c:pt idx="14">
                  <c:v>847</c:v>
                </c:pt>
                <c:pt idx="15">
                  <c:v>9350</c:v>
                </c:pt>
                <c:pt idx="17">
                  <c:v>10197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73248"/>
        <c:axId val="170072464"/>
      </c:barChart>
      <c:catAx>
        <c:axId val="17007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72464"/>
        <c:crosses val="autoZero"/>
        <c:auto val="1"/>
        <c:lblAlgn val="ctr"/>
        <c:lblOffset val="100"/>
        <c:noMultiLvlLbl val="0"/>
      </c:catAx>
      <c:valAx>
        <c:axId val="17007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7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1.0393700787401574</c:v>
                </c:pt>
                <c:pt idx="4" formatCode="0%">
                  <c:v>1.4402985074626866</c:v>
                </c:pt>
                <c:pt idx="6" formatCode="0%">
                  <c:v>1.7848101265822784</c:v>
                </c:pt>
                <c:pt idx="8" formatCode="0%">
                  <c:v>1.2317880794701987</c:v>
                </c:pt>
                <c:pt idx="10" formatCode="0%">
                  <c:v>0.79120879120879117</c:v>
                </c:pt>
                <c:pt idx="12" formatCode="0%">
                  <c:v>1.3225806451612903</c:v>
                </c:pt>
                <c:pt idx="14" formatCode="0%">
                  <c:v>1.2548148148148148</c:v>
                </c:pt>
                <c:pt idx="15" formatCode="0%">
                  <c:v>1.2212643678160919</c:v>
                </c:pt>
                <c:pt idx="17" formatCode="0%">
                  <c:v>1.2239827151602449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42740</c:v>
                </c:pt>
                <c:pt idx="1">
                  <c:v>0</c:v>
                </c:pt>
                <c:pt idx="2">
                  <c:v>127</c:v>
                </c:pt>
                <c:pt idx="4">
                  <c:v>134</c:v>
                </c:pt>
                <c:pt idx="6">
                  <c:v>79</c:v>
                </c:pt>
                <c:pt idx="8">
                  <c:v>151</c:v>
                </c:pt>
                <c:pt idx="10">
                  <c:v>91</c:v>
                </c:pt>
                <c:pt idx="12">
                  <c:v>93</c:v>
                </c:pt>
                <c:pt idx="14">
                  <c:v>675</c:v>
                </c:pt>
                <c:pt idx="15">
                  <c:v>7656</c:v>
                </c:pt>
                <c:pt idx="17">
                  <c:v>8331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725</c:v>
                </c:pt>
                <c:pt idx="16">
                  <c:v>754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</c:v>
                </c:pt>
                <c:pt idx="7">
                  <c:v>59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2994</c:v>
                </c:pt>
                <c:pt idx="16">
                  <c:v>3085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81</c:v>
                </c:pt>
                <c:pt idx="4">
                  <c:v>48</c:v>
                </c:pt>
                <c:pt idx="5">
                  <c:v>145</c:v>
                </c:pt>
                <c:pt idx="6">
                  <c:v>29</c:v>
                </c:pt>
                <c:pt idx="7">
                  <c:v>12</c:v>
                </c:pt>
                <c:pt idx="8">
                  <c:v>82</c:v>
                </c:pt>
                <c:pt idx="9">
                  <c:v>104</c:v>
                </c:pt>
                <c:pt idx="10">
                  <c:v>29</c:v>
                </c:pt>
                <c:pt idx="11">
                  <c:v>43</c:v>
                </c:pt>
                <c:pt idx="12">
                  <c:v>50</c:v>
                </c:pt>
                <c:pt idx="13">
                  <c:v>73</c:v>
                </c:pt>
                <c:pt idx="15">
                  <c:v>1611</c:v>
                </c:pt>
                <c:pt idx="16">
                  <c:v>1660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26</c:v>
                </c:pt>
                <c:pt idx="4">
                  <c:v>9</c:v>
                </c:pt>
                <c:pt idx="5">
                  <c:v>28</c:v>
                </c:pt>
                <c:pt idx="6">
                  <c:v>12</c:v>
                </c:pt>
                <c:pt idx="7">
                  <c:v>11</c:v>
                </c:pt>
                <c:pt idx="8">
                  <c:v>18</c:v>
                </c:pt>
                <c:pt idx="9">
                  <c:v>42</c:v>
                </c:pt>
                <c:pt idx="10">
                  <c:v>5</c:v>
                </c:pt>
                <c:pt idx="11">
                  <c:v>15</c:v>
                </c:pt>
                <c:pt idx="12">
                  <c:v>18</c:v>
                </c:pt>
                <c:pt idx="13">
                  <c:v>14</c:v>
                </c:pt>
                <c:pt idx="15">
                  <c:v>1115</c:v>
                </c:pt>
                <c:pt idx="16">
                  <c:v>1160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38</c:v>
                </c:pt>
                <c:pt idx="4">
                  <c:v>37</c:v>
                </c:pt>
                <c:pt idx="6">
                  <c:v>23</c:v>
                </c:pt>
                <c:pt idx="8">
                  <c:v>60</c:v>
                </c:pt>
                <c:pt idx="10">
                  <c:v>20</c:v>
                </c:pt>
                <c:pt idx="12">
                  <c:v>32</c:v>
                </c:pt>
                <c:pt idx="15">
                  <c:v>2275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81</c:v>
                </c:pt>
                <c:pt idx="4">
                  <c:v>48</c:v>
                </c:pt>
                <c:pt idx="5">
                  <c:v>145</c:v>
                </c:pt>
                <c:pt idx="6">
                  <c:v>70</c:v>
                </c:pt>
                <c:pt idx="7">
                  <c:v>71</c:v>
                </c:pt>
                <c:pt idx="8">
                  <c:v>82</c:v>
                </c:pt>
                <c:pt idx="9">
                  <c:v>104</c:v>
                </c:pt>
                <c:pt idx="10">
                  <c:v>29</c:v>
                </c:pt>
                <c:pt idx="11">
                  <c:v>43</c:v>
                </c:pt>
                <c:pt idx="12">
                  <c:v>50</c:v>
                </c:pt>
                <c:pt idx="13">
                  <c:v>73</c:v>
                </c:pt>
                <c:pt idx="15">
                  <c:v>4605</c:v>
                </c:pt>
                <c:pt idx="16">
                  <c:v>4745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132</c:v>
                </c:pt>
                <c:pt idx="4">
                  <c:v>193</c:v>
                </c:pt>
                <c:pt idx="6">
                  <c:v>141</c:v>
                </c:pt>
                <c:pt idx="8">
                  <c:v>186</c:v>
                </c:pt>
                <c:pt idx="10">
                  <c:v>72</c:v>
                </c:pt>
                <c:pt idx="12">
                  <c:v>123</c:v>
                </c:pt>
                <c:pt idx="14">
                  <c:v>847</c:v>
                </c:pt>
                <c:pt idx="15">
                  <c:v>9350</c:v>
                </c:pt>
                <c:pt idx="17">
                  <c:v>10197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75992"/>
        <c:axId val="170073640"/>
      </c:barChart>
      <c:catAx>
        <c:axId val="17007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73640"/>
        <c:crosses val="autoZero"/>
        <c:auto val="1"/>
        <c:lblAlgn val="ctr"/>
        <c:lblOffset val="100"/>
        <c:noMultiLvlLbl val="0"/>
      </c:catAx>
      <c:valAx>
        <c:axId val="17007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75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7" zoomScale="70" zoomScaleSheetLayoutView="70" workbookViewId="0">
      <selection activeCell="Q41" sqref="Q41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135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135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136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2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132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3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132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135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3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135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135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132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131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137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3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131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131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132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132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2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131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135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2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135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131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131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132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131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137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131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131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139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139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131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2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132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2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132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70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42740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1.0393700787401574</v>
      </c>
      <c r="F54" s="37" t="s">
        <v>72</v>
      </c>
      <c r="G54" s="127">
        <v>127</v>
      </c>
      <c r="H54" s="62">
        <v>0</v>
      </c>
      <c r="I54" s="63">
        <v>0</v>
      </c>
      <c r="J54" s="64"/>
      <c r="K54" s="121">
        <v>12</v>
      </c>
      <c r="L54" s="135"/>
      <c r="M54" s="136"/>
      <c r="N54" s="63">
        <v>51</v>
      </c>
      <c r="O54" s="69">
        <f>H54+K54</f>
        <v>12</v>
      </c>
      <c r="P54" s="79">
        <f>SUM(O54:O55)</f>
        <v>38</v>
      </c>
      <c r="Q54" s="70">
        <f>I54+N54</f>
        <v>51</v>
      </c>
      <c r="R54" s="79">
        <f>SUM(Q54:Q55)</f>
        <v>132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26</v>
      </c>
      <c r="L55" s="122"/>
      <c r="M55" s="123"/>
      <c r="N55" s="63">
        <v>81</v>
      </c>
      <c r="O55" s="69">
        <f t="shared" ref="O55:O65" si="0">H55+K55</f>
        <v>26</v>
      </c>
      <c r="P55" s="80"/>
      <c r="Q55" s="70">
        <f t="shared" ref="Q55:Q65" si="1">I55+N55</f>
        <v>81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1.4402985074626866</v>
      </c>
      <c r="F56" s="37" t="s">
        <v>53</v>
      </c>
      <c r="G56" s="127">
        <v>134</v>
      </c>
      <c r="H56" s="62">
        <v>0</v>
      </c>
      <c r="I56" s="63">
        <v>0</v>
      </c>
      <c r="J56" s="62"/>
      <c r="K56" s="121">
        <v>9</v>
      </c>
      <c r="L56" s="122"/>
      <c r="M56" s="123"/>
      <c r="N56" s="63">
        <v>48</v>
      </c>
      <c r="O56" s="69">
        <f t="shared" si="0"/>
        <v>9</v>
      </c>
      <c r="P56" s="79">
        <f t="shared" ref="P56" si="3">SUM(O56:O57)</f>
        <v>37</v>
      </c>
      <c r="Q56" s="70">
        <f t="shared" si="1"/>
        <v>48</v>
      </c>
      <c r="R56" s="79">
        <f>SUM(Q56:Q57)</f>
        <v>193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28</v>
      </c>
      <c r="L57" s="122"/>
      <c r="M57" s="123"/>
      <c r="N57" s="63">
        <v>145</v>
      </c>
      <c r="O57" s="69">
        <f t="shared" si="0"/>
        <v>28</v>
      </c>
      <c r="P57" s="80"/>
      <c r="Q57" s="70">
        <f t="shared" si="1"/>
        <v>145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1.7848101265822784</v>
      </c>
      <c r="F58" s="50" t="s">
        <v>74</v>
      </c>
      <c r="G58" s="127">
        <v>79</v>
      </c>
      <c r="H58" s="62">
        <v>8</v>
      </c>
      <c r="I58" s="63">
        <v>41</v>
      </c>
      <c r="J58" s="62"/>
      <c r="K58" s="121">
        <v>4</v>
      </c>
      <c r="L58" s="122"/>
      <c r="M58" s="123"/>
      <c r="N58" s="63">
        <v>29</v>
      </c>
      <c r="O58" s="69">
        <f t="shared" si="0"/>
        <v>12</v>
      </c>
      <c r="P58" s="79">
        <f t="shared" ref="P58" si="5">SUM(O58:O59)</f>
        <v>23</v>
      </c>
      <c r="Q58" s="70">
        <f t="shared" si="1"/>
        <v>70</v>
      </c>
      <c r="R58" s="79">
        <f t="shared" ref="R58" si="6">SUM(Q58:Q59)</f>
        <v>141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10</v>
      </c>
      <c r="I59" s="63">
        <v>59</v>
      </c>
      <c r="J59" s="62"/>
      <c r="K59" s="121">
        <v>1</v>
      </c>
      <c r="L59" s="122"/>
      <c r="M59" s="123"/>
      <c r="N59" s="63">
        <v>12</v>
      </c>
      <c r="O59" s="69">
        <f t="shared" si="0"/>
        <v>11</v>
      </c>
      <c r="P59" s="80"/>
      <c r="Q59" s="70">
        <f t="shared" si="1"/>
        <v>71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1.2317880794701987</v>
      </c>
      <c r="F60" s="37" t="s">
        <v>23</v>
      </c>
      <c r="G60" s="127">
        <v>151</v>
      </c>
      <c r="H60" s="62">
        <v>0</v>
      </c>
      <c r="I60" s="63">
        <v>0</v>
      </c>
      <c r="J60" s="63"/>
      <c r="K60" s="121">
        <v>18</v>
      </c>
      <c r="L60" s="122"/>
      <c r="M60" s="123"/>
      <c r="N60" s="63">
        <v>82</v>
      </c>
      <c r="O60" s="69">
        <f t="shared" si="0"/>
        <v>18</v>
      </c>
      <c r="P60" s="79">
        <f t="shared" ref="P60" si="8">SUM(O60:O61)</f>
        <v>60</v>
      </c>
      <c r="Q60" s="70">
        <f t="shared" si="1"/>
        <v>82</v>
      </c>
      <c r="R60" s="79">
        <f t="shared" ref="R60" si="9">SUM(Q60:Q61)</f>
        <v>186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42</v>
      </c>
      <c r="L61" s="122"/>
      <c r="M61" s="123"/>
      <c r="N61" s="63">
        <v>104</v>
      </c>
      <c r="O61" s="69">
        <f t="shared" si="0"/>
        <v>42</v>
      </c>
      <c r="P61" s="80"/>
      <c r="Q61" s="70">
        <f t="shared" si="1"/>
        <v>104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0.79120879120879117</v>
      </c>
      <c r="F62" s="25" t="s">
        <v>65</v>
      </c>
      <c r="G62" s="127">
        <v>91</v>
      </c>
      <c r="H62" s="62">
        <v>0</v>
      </c>
      <c r="I62" s="65">
        <v>0</v>
      </c>
      <c r="J62" s="66"/>
      <c r="K62" s="121">
        <v>5</v>
      </c>
      <c r="L62" s="122"/>
      <c r="M62" s="123"/>
      <c r="N62" s="65">
        <v>29</v>
      </c>
      <c r="O62" s="69">
        <f t="shared" si="0"/>
        <v>5</v>
      </c>
      <c r="P62" s="79">
        <f>SUM(O62:O63)</f>
        <v>20</v>
      </c>
      <c r="Q62" s="70">
        <f t="shared" si="1"/>
        <v>29</v>
      </c>
      <c r="R62" s="79">
        <f t="shared" ref="R62" si="10">SUM(Q62:Q63)</f>
        <v>72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15</v>
      </c>
      <c r="L63" s="122"/>
      <c r="M63" s="123"/>
      <c r="N63" s="65">
        <v>43</v>
      </c>
      <c r="O63" s="69">
        <f t="shared" si="0"/>
        <v>15</v>
      </c>
      <c r="P63" s="80"/>
      <c r="Q63" s="70">
        <f t="shared" si="1"/>
        <v>43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1.3225806451612903</v>
      </c>
      <c r="F64" s="25" t="s">
        <v>52</v>
      </c>
      <c r="G64" s="127">
        <v>93</v>
      </c>
      <c r="H64" s="62">
        <v>0</v>
      </c>
      <c r="I64" s="65">
        <v>0</v>
      </c>
      <c r="J64" s="66"/>
      <c r="K64" s="121">
        <v>18</v>
      </c>
      <c r="L64" s="122"/>
      <c r="M64" s="123"/>
      <c r="N64" s="65">
        <v>50</v>
      </c>
      <c r="O64" s="69">
        <f t="shared" si="0"/>
        <v>18</v>
      </c>
      <c r="P64" s="79">
        <f t="shared" ref="P64" si="11">SUM(O64:O65)</f>
        <v>32</v>
      </c>
      <c r="Q64" s="70">
        <f t="shared" si="1"/>
        <v>50</v>
      </c>
      <c r="R64" s="79">
        <f t="shared" ref="R64" si="12">SUM(Q64:Q65)</f>
        <v>123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14</v>
      </c>
      <c r="L65" s="122"/>
      <c r="M65" s="123"/>
      <c r="N65" s="65">
        <v>73</v>
      </c>
      <c r="O65" s="69">
        <f t="shared" si="0"/>
        <v>14</v>
      </c>
      <c r="P65" s="80"/>
      <c r="Q65" s="70">
        <f t="shared" si="1"/>
        <v>73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1.2548148148148148</v>
      </c>
      <c r="F66" s="26"/>
      <c r="G66" s="76">
        <f>SUM(G54:G65)</f>
        <v>675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847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1.2212643678160919</v>
      </c>
      <c r="F67" s="37" t="s">
        <v>71</v>
      </c>
      <c r="G67" s="127">
        <v>7656</v>
      </c>
      <c r="H67" s="53">
        <v>725</v>
      </c>
      <c r="I67" s="24">
        <v>2994</v>
      </c>
      <c r="J67" s="34"/>
      <c r="K67" s="145">
        <v>390</v>
      </c>
      <c r="L67" s="146"/>
      <c r="M67" s="147"/>
      <c r="N67" s="24">
        <v>1611</v>
      </c>
      <c r="O67" s="74">
        <f>H67+K67</f>
        <v>1115</v>
      </c>
      <c r="P67" s="128">
        <f>SUM(O67:O68)</f>
        <v>2275</v>
      </c>
      <c r="Q67" s="75">
        <f>I67+N67</f>
        <v>4605</v>
      </c>
      <c r="R67" s="128">
        <f>SUM(Q67:Q68)</f>
        <v>9350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754</v>
      </c>
      <c r="I68" s="24">
        <v>3085</v>
      </c>
      <c r="J68" s="34"/>
      <c r="K68" s="145">
        <v>406</v>
      </c>
      <c r="L68" s="146"/>
      <c r="M68" s="147"/>
      <c r="N68" s="24">
        <v>1660</v>
      </c>
      <c r="O68" s="74">
        <f>H68+K68</f>
        <v>1160</v>
      </c>
      <c r="P68" s="129"/>
      <c r="Q68" s="75">
        <f>I68+N68</f>
        <v>4745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1.2239827151602449</v>
      </c>
      <c r="F69" s="55"/>
      <c r="G69" s="73">
        <f>G67+G66</f>
        <v>8331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10197</v>
      </c>
    </row>
    <row r="70" spans="1:20" s="7" customFormat="1" ht="40.5" customHeight="1">
      <c r="A70" s="28"/>
      <c r="B70" s="32" t="s">
        <v>7</v>
      </c>
      <c r="C70" s="118" t="s">
        <v>138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2018-01-04T00:59:24Z</cp:lastPrinted>
  <dcterms:created xsi:type="dcterms:W3CDTF">2007-08-14T04:27:29Z</dcterms:created>
  <dcterms:modified xsi:type="dcterms:W3CDTF">2018-01-05T01:06:47Z</dcterms:modified>
</cp:coreProperties>
</file>