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<sst xmlns="http://schemas.openxmlformats.org/spreadsheetml/2006/main" count="179" uniqueCount="147">
  <si>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</si>
  <si>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</si>
  <si>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</si>
  <si>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</si>
  <si>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</si>
  <si>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</si>
  <si>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</si>
  <si>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</si>
  <si>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</si>
  <si>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</si>
  <si>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</si>
  <si>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</si>
  <si>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</si>
  <si>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</si>
  <si>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</si>
  <si>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</si>
  <si>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</si>
  <si>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</si>
  <si>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</si>
  <si>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</si>
  <si>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</si>
  <si>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</si>
  <si>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</si>
  <si>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</si>
  <si>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</si>
  <si>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</si>
  <si>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</si>
  <si>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</si>
  <si>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</si>
  <si>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</si>
  <si>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</si>
  <si>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</si>
  <si>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</si>
  <si>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</si>
  <si>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</si>
  <si>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</si>
  <si>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</si>
  <si>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</si>
  <si>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</si>
  <si>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</si>
  <si>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</si>
  <si>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</si>
  <si>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</si>
  <si>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</si>
  <si>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</si>
  <si>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</si>
  <si>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</si>
  <si>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</si>
  <si>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</si>
  <si>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</si>
  <si>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</si>
  <si>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</si>
  <si>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</si>
  <si>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</si>
  <si>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</si>
  <si>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</si>
  <si>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</si>
  <si>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</si>
  <si>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</si>
  <si>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</si>
  <si>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</si>
  <si>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</si>
  <si>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</si>
  <si>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</si>
  <si>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</si>
  <si>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</si>
  <si>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</si>
  <si>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</si>
  <si>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</si>
  <si>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</si>
  <si>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</si>
  <si>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</si>
  <si>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</si>
  <si>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</si>
  <si>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</si>
  <si>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</si>
  <si>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</si>
  <si>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</si>
  <si>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</si>
  <si>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</si>
  <si>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</si>
  <si>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</si>
  <si>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</si>
  <si>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</si>
  <si>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</si>
  <si>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</si>
  <si>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</si>
  <si>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</si>
  <si>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</si>
  <si>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</si>
  <si>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</si>
  <si>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</si>
  <si>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</si>
  <si>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</si>
  <si>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</si>
  <si>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</si>
  <si>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</si>
  <si>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</si>
  <si>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</si>
  <si>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</si>
  <si>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</si>
  <si>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</si>
  <si>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</si>
  <si>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</si>
  <si>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</si>
  <si>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</si>
  <si>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</si>
  <si>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</si>
  <si>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</si>
  <si>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</si>
  <si>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</si>
  <si>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</si>
  <si>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</si>
  <si>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</si>
  <si>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</si>
  <si>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</si>
  <si>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</si>
  <si>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</si>
  <si>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</si>
  <si>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</si>
  <si>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</si>
  <si>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</si>
  <si>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</si>
  <si>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</si>
  <si>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</si>
  <si>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</si>
  <si>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</si>
  <si>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</si>
  <si>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</si>
  <si>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</si>
  <si>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</si>
  <si>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</si>
  <si>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</si>
  <si>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</si>
  <si>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>кушода, абрнок</t>
  </si>
  <si>
    <t xml:space="preserve">кушода, абрнок                                                                                                                                          </t>
  </si>
  <si>
    <t>баста, абрнок</t>
  </si>
  <si>
    <t>Иҷрокунанда: Солиҳов Ҷ.</t>
  </si>
  <si>
    <t xml:space="preserve">кушода, абрнок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</si>
  <si>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  </t>
  </si>
  <si>
    <t>Оиди ҳолати роҳҳои автомобилгард ва ағбаҳо ба ҳолати  05.04.2019с</t>
  </si>
  <si>
    <t xml:space="preserve">кушода, абрнок       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</si>
  <si>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     </t>
  </si>
  <si>
    <t xml:space="preserve"> Ҳамагӣ дар Ҷумҳурии Ӯзбекистон 240 вагон дар харакат аз он ҷумла : 24 в - битум, 21 в - бензин, 46 в - сӯзишвории дизели, 13 в - сӯзишвории реактиви, 12 в - мазут, 124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</si>
  <si>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     </t>
  </si>
  <si>
    <t>кушода, борон</t>
  </si>
  <si>
    <t xml:space="preserve">кушода, борон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</si>
</sst>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0.62114592435401328</c:v>
                </c:pt>
                <c:pt idx="4" formatCode="0%">
                  <c:v>0.49332254148118171</c:v>
                </c:pt>
                <c:pt idx="6" formatCode="0%">
                  <c:v>0.97384843982169389</c:v>
                </c:pt>
                <c:pt idx="8" formatCode="0%">
                  <c:v>1.0685146443514644</c:v>
                </c:pt>
                <c:pt idx="10" formatCode="0%">
                  <c:v>1.0616489230007427</c:v>
                </c:pt>
                <c:pt idx="12" formatCode="0%">
                  <c:v>0.79246429656639317</c:v>
                </c:pt>
                <c:pt idx="14" formatCode="0%">
                  <c:v>0.81983820972253718</c:v>
                </c:pt>
                <c:pt idx="15" formatCode="0%">
                  <c:v>0.31219329386562411</c:v>
                </c:pt>
                <c:pt idx="17" formatCode="0%">
                  <c:v>0.37216801018243528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43195</c:v>
                </c:pt>
                <c:pt idx="1">
                  <c:v>0</c:v>
                </c:pt>
                <c:pt idx="2">
                  <c:v>8011</c:v>
                </c:pt>
                <c:pt idx="4">
                  <c:v>2471</c:v>
                </c:pt>
                <c:pt idx="6">
                  <c:v>6730</c:v>
                </c:pt>
                <c:pt idx="8">
                  <c:v>1912</c:v>
                </c:pt>
                <c:pt idx="10">
                  <c:v>4039</c:v>
                </c:pt>
                <c:pt idx="12">
                  <c:v>3291</c:v>
                </c:pt>
                <c:pt idx="14">
                  <c:v>26454</c:v>
                </c:pt>
                <c:pt idx="15">
                  <c:v>197461</c:v>
                </c:pt>
                <c:pt idx="17">
                  <c:v>223915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247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583</c:v>
                </c:pt>
                <c:pt idx="5">
                  <c:v>594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19520</c:v>
                </c:pt>
                <c:pt idx="16">
                  <c:v>20707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2606</c:v>
                </c:pt>
                <c:pt idx="3">
                  <c:v>2370</c:v>
                </c:pt>
                <c:pt idx="4">
                  <c:v>29</c:v>
                </c:pt>
                <c:pt idx="5">
                  <c:v>13</c:v>
                </c:pt>
                <c:pt idx="6">
                  <c:v>3337</c:v>
                </c:pt>
                <c:pt idx="7">
                  <c:v>3212</c:v>
                </c:pt>
                <c:pt idx="8">
                  <c:v>975</c:v>
                </c:pt>
                <c:pt idx="9">
                  <c:v>1068</c:v>
                </c:pt>
                <c:pt idx="10">
                  <c:v>2066</c:v>
                </c:pt>
                <c:pt idx="11">
                  <c:v>2222</c:v>
                </c:pt>
                <c:pt idx="12">
                  <c:v>1379</c:v>
                </c:pt>
                <c:pt idx="13">
                  <c:v>1229</c:v>
                </c:pt>
                <c:pt idx="15">
                  <c:v>10353</c:v>
                </c:pt>
                <c:pt idx="16">
                  <c:v>11066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58</c:v>
                </c:pt>
                <c:pt idx="4">
                  <c:v>10</c:v>
                </c:pt>
                <c:pt idx="5">
                  <c:v>3</c:v>
                </c:pt>
                <c:pt idx="6">
                  <c:v>45</c:v>
                </c:pt>
                <c:pt idx="7">
                  <c:v>61</c:v>
                </c:pt>
                <c:pt idx="8">
                  <c:v>31</c:v>
                </c:pt>
                <c:pt idx="9">
                  <c:v>31</c:v>
                </c:pt>
                <c:pt idx="10">
                  <c:v>41</c:v>
                </c:pt>
                <c:pt idx="11">
                  <c:v>20</c:v>
                </c:pt>
                <c:pt idx="12">
                  <c:v>16</c:v>
                </c:pt>
                <c:pt idx="13">
                  <c:v>23</c:v>
                </c:pt>
                <c:pt idx="15">
                  <c:v>365</c:v>
                </c:pt>
                <c:pt idx="16">
                  <c:v>380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78</c:v>
                </c:pt>
                <c:pt idx="4">
                  <c:v>13</c:v>
                </c:pt>
                <c:pt idx="6">
                  <c:v>106</c:v>
                </c:pt>
                <c:pt idx="8">
                  <c:v>62</c:v>
                </c:pt>
                <c:pt idx="10">
                  <c:v>61</c:v>
                </c:pt>
                <c:pt idx="12">
                  <c:v>39</c:v>
                </c:pt>
                <c:pt idx="15">
                  <c:v>745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2606</c:v>
                </c:pt>
                <c:pt idx="3">
                  <c:v>2370</c:v>
                </c:pt>
                <c:pt idx="4">
                  <c:v>612</c:v>
                </c:pt>
                <c:pt idx="5">
                  <c:v>607</c:v>
                </c:pt>
                <c:pt idx="6">
                  <c:v>3337</c:v>
                </c:pt>
                <c:pt idx="7">
                  <c:v>3217</c:v>
                </c:pt>
                <c:pt idx="8">
                  <c:v>975</c:v>
                </c:pt>
                <c:pt idx="9">
                  <c:v>1068</c:v>
                </c:pt>
                <c:pt idx="10">
                  <c:v>2066</c:v>
                </c:pt>
                <c:pt idx="11">
                  <c:v>2222</c:v>
                </c:pt>
                <c:pt idx="12">
                  <c:v>1379</c:v>
                </c:pt>
                <c:pt idx="13">
                  <c:v>1229</c:v>
                </c:pt>
                <c:pt idx="15">
                  <c:v>29873</c:v>
                </c:pt>
                <c:pt idx="16">
                  <c:v>31773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4976</c:v>
                </c:pt>
                <c:pt idx="4">
                  <c:v>1219</c:v>
                </c:pt>
                <c:pt idx="6">
                  <c:v>6554</c:v>
                </c:pt>
                <c:pt idx="8">
                  <c:v>2043</c:v>
                </c:pt>
                <c:pt idx="10">
                  <c:v>4288</c:v>
                </c:pt>
                <c:pt idx="12">
                  <c:v>2608</c:v>
                </c:pt>
                <c:pt idx="14">
                  <c:v>21688</c:v>
                </c:pt>
                <c:pt idx="15">
                  <c:v>61646</c:v>
                </c:pt>
                <c:pt idx="17">
                  <c:v>83334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440696"/>
        <c:axId val="157006440"/>
      </c:barChart>
      <c:catAx>
        <c:axId val="157440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006440"/>
        <c:crosses val="autoZero"/>
        <c:auto val="1"/>
        <c:lblAlgn val="ctr"/>
        <c:lblOffset val="100"/>
        <c:noMultiLvlLbl val="0"/>
      </c:catAx>
      <c:valAx>
        <c:axId val="157006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440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0.62114592435401328</c:v>
                </c:pt>
                <c:pt idx="4" formatCode="0%">
                  <c:v>0.49332254148118171</c:v>
                </c:pt>
                <c:pt idx="6" formatCode="0%">
                  <c:v>0.97384843982169389</c:v>
                </c:pt>
                <c:pt idx="8" formatCode="0%">
                  <c:v>1.0685146443514644</c:v>
                </c:pt>
                <c:pt idx="10" formatCode="0%">
                  <c:v>1.0616489230007427</c:v>
                </c:pt>
                <c:pt idx="12" formatCode="0%">
                  <c:v>0.79246429656639317</c:v>
                </c:pt>
                <c:pt idx="14" formatCode="0%">
                  <c:v>0.81983820972253718</c:v>
                </c:pt>
                <c:pt idx="15" formatCode="0%">
                  <c:v>0.31219329386562411</c:v>
                </c:pt>
                <c:pt idx="17" formatCode="0%">
                  <c:v>0.37216801018243528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43195</c:v>
                </c:pt>
                <c:pt idx="1">
                  <c:v>0</c:v>
                </c:pt>
                <c:pt idx="2">
                  <c:v>8011</c:v>
                </c:pt>
                <c:pt idx="4">
                  <c:v>2471</c:v>
                </c:pt>
                <c:pt idx="6">
                  <c:v>6730</c:v>
                </c:pt>
                <c:pt idx="8">
                  <c:v>1912</c:v>
                </c:pt>
                <c:pt idx="10">
                  <c:v>4039</c:v>
                </c:pt>
                <c:pt idx="12">
                  <c:v>3291</c:v>
                </c:pt>
                <c:pt idx="14">
                  <c:v>26454</c:v>
                </c:pt>
                <c:pt idx="15">
                  <c:v>197461</c:v>
                </c:pt>
                <c:pt idx="17">
                  <c:v>223915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247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583</c:v>
                </c:pt>
                <c:pt idx="5">
                  <c:v>594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19520</c:v>
                </c:pt>
                <c:pt idx="16">
                  <c:v>20707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2606</c:v>
                </c:pt>
                <c:pt idx="3">
                  <c:v>2370</c:v>
                </c:pt>
                <c:pt idx="4">
                  <c:v>29</c:v>
                </c:pt>
                <c:pt idx="5">
                  <c:v>13</c:v>
                </c:pt>
                <c:pt idx="6">
                  <c:v>3337</c:v>
                </c:pt>
                <c:pt idx="7">
                  <c:v>3212</c:v>
                </c:pt>
                <c:pt idx="8">
                  <c:v>975</c:v>
                </c:pt>
                <c:pt idx="9">
                  <c:v>1068</c:v>
                </c:pt>
                <c:pt idx="10">
                  <c:v>2066</c:v>
                </c:pt>
                <c:pt idx="11">
                  <c:v>2222</c:v>
                </c:pt>
                <c:pt idx="12">
                  <c:v>1379</c:v>
                </c:pt>
                <c:pt idx="13">
                  <c:v>1229</c:v>
                </c:pt>
                <c:pt idx="15">
                  <c:v>10353</c:v>
                </c:pt>
                <c:pt idx="16">
                  <c:v>11066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58</c:v>
                </c:pt>
                <c:pt idx="4">
                  <c:v>10</c:v>
                </c:pt>
                <c:pt idx="5">
                  <c:v>3</c:v>
                </c:pt>
                <c:pt idx="6">
                  <c:v>45</c:v>
                </c:pt>
                <c:pt idx="7">
                  <c:v>61</c:v>
                </c:pt>
                <c:pt idx="8">
                  <c:v>31</c:v>
                </c:pt>
                <c:pt idx="9">
                  <c:v>31</c:v>
                </c:pt>
                <c:pt idx="10">
                  <c:v>41</c:v>
                </c:pt>
                <c:pt idx="11">
                  <c:v>20</c:v>
                </c:pt>
                <c:pt idx="12">
                  <c:v>16</c:v>
                </c:pt>
                <c:pt idx="13">
                  <c:v>23</c:v>
                </c:pt>
                <c:pt idx="15">
                  <c:v>365</c:v>
                </c:pt>
                <c:pt idx="16">
                  <c:v>380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78</c:v>
                </c:pt>
                <c:pt idx="4">
                  <c:v>13</c:v>
                </c:pt>
                <c:pt idx="6">
                  <c:v>106</c:v>
                </c:pt>
                <c:pt idx="8">
                  <c:v>62</c:v>
                </c:pt>
                <c:pt idx="10">
                  <c:v>61</c:v>
                </c:pt>
                <c:pt idx="12">
                  <c:v>39</c:v>
                </c:pt>
                <c:pt idx="15">
                  <c:v>745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2606</c:v>
                </c:pt>
                <c:pt idx="3">
                  <c:v>2370</c:v>
                </c:pt>
                <c:pt idx="4">
                  <c:v>612</c:v>
                </c:pt>
                <c:pt idx="5">
                  <c:v>607</c:v>
                </c:pt>
                <c:pt idx="6">
                  <c:v>3337</c:v>
                </c:pt>
                <c:pt idx="7">
                  <c:v>3217</c:v>
                </c:pt>
                <c:pt idx="8">
                  <c:v>975</c:v>
                </c:pt>
                <c:pt idx="9">
                  <c:v>1068</c:v>
                </c:pt>
                <c:pt idx="10">
                  <c:v>2066</c:v>
                </c:pt>
                <c:pt idx="11">
                  <c:v>2222</c:v>
                </c:pt>
                <c:pt idx="12">
                  <c:v>1379</c:v>
                </c:pt>
                <c:pt idx="13">
                  <c:v>1229</c:v>
                </c:pt>
                <c:pt idx="15">
                  <c:v>29873</c:v>
                </c:pt>
                <c:pt idx="16">
                  <c:v>31773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4976</c:v>
                </c:pt>
                <c:pt idx="4">
                  <c:v>1219</c:v>
                </c:pt>
                <c:pt idx="6">
                  <c:v>6554</c:v>
                </c:pt>
                <c:pt idx="8">
                  <c:v>2043</c:v>
                </c:pt>
                <c:pt idx="10">
                  <c:v>4288</c:v>
                </c:pt>
                <c:pt idx="12">
                  <c:v>2608</c:v>
                </c:pt>
                <c:pt idx="14">
                  <c:v>21688</c:v>
                </c:pt>
                <c:pt idx="15">
                  <c:v>61646</c:v>
                </c:pt>
                <c:pt idx="17">
                  <c:v>83334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009576"/>
        <c:axId val="157009968"/>
      </c:barChart>
      <c:catAx>
        <c:axId val="157009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009968"/>
        <c:crosses val="autoZero"/>
        <c:auto val="1"/>
        <c:lblAlgn val="ctr"/>
        <c:lblOffset val="100"/>
        <c:noMultiLvlLbl val="0"/>
      </c:catAx>
      <c:valAx>
        <c:axId val="1570099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009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B52" zoomScale="70" zoomScaleSheetLayoutView="70" workbookViewId="0">
      <selection activeCell="G66" sqref="G66:G67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140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134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134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145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145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134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134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2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145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145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134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10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141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141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138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145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146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146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134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3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134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2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134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42.75" customHeight="1">
      <c r="A34" s="36">
        <v>19</v>
      </c>
      <c r="B34" s="71" t="s">
        <v>59</v>
      </c>
      <c r="C34" s="13" t="s">
        <v>23</v>
      </c>
      <c r="D34" s="92" t="s">
        <v>142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5</v>
      </c>
      <c r="R34" s="44"/>
    </row>
    <row r="35" spans="1:23" s="4" customFormat="1" ht="42.75" customHeight="1">
      <c r="A35" s="36">
        <v>20</v>
      </c>
      <c r="B35" s="14"/>
      <c r="C35" s="13" t="s">
        <v>24</v>
      </c>
      <c r="D35" s="92" t="s">
        <v>142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30" customHeight="1">
      <c r="A38" s="85">
        <v>21</v>
      </c>
      <c r="B38" s="85" t="s">
        <v>115</v>
      </c>
      <c r="C38" s="30" t="s">
        <v>2</v>
      </c>
      <c r="D38" s="92" t="s">
        <v>144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54" customHeight="1">
      <c r="A39" s="146"/>
      <c r="B39" s="146"/>
      <c r="C39" s="30" t="s">
        <v>28</v>
      </c>
      <c r="D39" s="92" t="s">
        <v>139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2</v>
      </c>
      <c r="R39" s="44"/>
    </row>
    <row r="40" spans="1:23" s="4" customFormat="1" ht="42.75" customHeight="1">
      <c r="A40" s="146"/>
      <c r="B40" s="146"/>
      <c r="C40" s="30" t="s">
        <v>3</v>
      </c>
      <c r="D40" s="92" t="s">
        <v>135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135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2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135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138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139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51" customHeight="1">
      <c r="A45" s="30">
        <v>23</v>
      </c>
      <c r="B45" s="30" t="s">
        <v>117</v>
      </c>
      <c r="C45" s="30" t="s">
        <v>8</v>
      </c>
      <c r="D45" s="92" t="s">
        <v>138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136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2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136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2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62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43195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0.62114592435401328</v>
      </c>
      <c r="F53" s="35" t="s">
        <v>49</v>
      </c>
      <c r="G53" s="125">
        <v>8011</v>
      </c>
      <c r="H53" s="56">
        <v>0</v>
      </c>
      <c r="I53" s="57">
        <v>0</v>
      </c>
      <c r="J53" s="58"/>
      <c r="K53" s="122">
        <v>20</v>
      </c>
      <c r="L53" s="134"/>
      <c r="M53" s="135"/>
      <c r="N53" s="57">
        <v>2606</v>
      </c>
      <c r="O53" s="63">
        <f>H53+K53</f>
        <v>20</v>
      </c>
      <c r="P53" s="154">
        <f>SUM(O53:O54)</f>
        <v>78</v>
      </c>
      <c r="Q53" s="64">
        <f>I53+N53</f>
        <v>2606</v>
      </c>
      <c r="R53" s="154">
        <f>SUM(Q53:Q54)</f>
        <v>4976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58</v>
      </c>
      <c r="L54" s="123"/>
      <c r="M54" s="124"/>
      <c r="N54" s="57">
        <v>2370</v>
      </c>
      <c r="O54" s="63">
        <f t="shared" ref="O54:O64" si="0">H54+K54</f>
        <v>58</v>
      </c>
      <c r="P54" s="155"/>
      <c r="Q54" s="64">
        <f t="shared" ref="Q54:Q64" si="1">I54+N54</f>
        <v>2370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0.49332254148118171</v>
      </c>
      <c r="F55" s="73" t="s">
        <v>51</v>
      </c>
      <c r="G55" s="125">
        <v>2471</v>
      </c>
      <c r="H55" s="80">
        <v>9</v>
      </c>
      <c r="I55" s="57">
        <v>583</v>
      </c>
      <c r="J55" s="56"/>
      <c r="K55" s="122">
        <v>1</v>
      </c>
      <c r="L55" s="123"/>
      <c r="M55" s="124"/>
      <c r="N55" s="57">
        <v>29</v>
      </c>
      <c r="O55" s="63">
        <f t="shared" si="0"/>
        <v>10</v>
      </c>
      <c r="P55" s="154">
        <f t="shared" ref="P55" si="3">SUM(O55:O56)</f>
        <v>13</v>
      </c>
      <c r="Q55" s="64">
        <f t="shared" si="1"/>
        <v>612</v>
      </c>
      <c r="R55" s="154">
        <f>SUM(Q55:Q56)</f>
        <v>1219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3</v>
      </c>
      <c r="I56" s="57">
        <v>594</v>
      </c>
      <c r="J56" s="56"/>
      <c r="K56" s="122">
        <v>0</v>
      </c>
      <c r="L56" s="123"/>
      <c r="M56" s="124"/>
      <c r="N56" s="57">
        <v>13</v>
      </c>
      <c r="O56" s="63">
        <f t="shared" si="0"/>
        <v>3</v>
      </c>
      <c r="P56" s="155"/>
      <c r="Q56" s="64">
        <f t="shared" si="1"/>
        <v>607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0.97384843982169389</v>
      </c>
      <c r="F57" s="73" t="s">
        <v>20</v>
      </c>
      <c r="G57" s="125">
        <v>6730</v>
      </c>
      <c r="H57" s="56">
        <v>0</v>
      </c>
      <c r="I57" s="57">
        <v>0</v>
      </c>
      <c r="J57" s="56"/>
      <c r="K57" s="122">
        <v>45</v>
      </c>
      <c r="L57" s="123"/>
      <c r="M57" s="124"/>
      <c r="N57" s="57">
        <v>3337</v>
      </c>
      <c r="O57" s="63">
        <f t="shared" si="0"/>
        <v>45</v>
      </c>
      <c r="P57" s="154">
        <f t="shared" ref="P57" si="4">SUM(O57:O58)</f>
        <v>106</v>
      </c>
      <c r="Q57" s="64">
        <f t="shared" si="1"/>
        <v>3337</v>
      </c>
      <c r="R57" s="154">
        <f t="shared" ref="R57" si="5">SUM(Q57:Q58)</f>
        <v>6554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61</v>
      </c>
      <c r="L58" s="123"/>
      <c r="M58" s="124"/>
      <c r="N58" s="57">
        <v>3212</v>
      </c>
      <c r="O58" s="63">
        <f t="shared" si="0"/>
        <v>61</v>
      </c>
      <c r="P58" s="155"/>
      <c r="Q58" s="64">
        <f t="shared" si="1"/>
        <v>3217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1.0685146443514644</v>
      </c>
      <c r="F59" s="35" t="s">
        <v>45</v>
      </c>
      <c r="G59" s="125">
        <v>1912</v>
      </c>
      <c r="H59" s="56">
        <v>0</v>
      </c>
      <c r="I59" s="57">
        <v>0</v>
      </c>
      <c r="J59" s="57"/>
      <c r="K59" s="122">
        <v>31</v>
      </c>
      <c r="L59" s="123"/>
      <c r="M59" s="124"/>
      <c r="N59" s="57">
        <v>975</v>
      </c>
      <c r="O59" s="63">
        <f t="shared" si="0"/>
        <v>31</v>
      </c>
      <c r="P59" s="154">
        <f>SUM(O59:O60)</f>
        <v>62</v>
      </c>
      <c r="Q59" s="64">
        <f t="shared" si="1"/>
        <v>975</v>
      </c>
      <c r="R59" s="154">
        <f t="shared" ref="R59" si="6">SUM(Q59:Q60)</f>
        <v>2043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31</v>
      </c>
      <c r="L60" s="123"/>
      <c r="M60" s="124"/>
      <c r="N60" s="57">
        <v>1068</v>
      </c>
      <c r="O60" s="63">
        <f t="shared" si="0"/>
        <v>31</v>
      </c>
      <c r="P60" s="155"/>
      <c r="Q60" s="64">
        <f t="shared" si="1"/>
        <v>1068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1.0616489230007427</v>
      </c>
      <c r="F61" s="23" t="s">
        <v>111</v>
      </c>
      <c r="G61" s="125">
        <v>4039</v>
      </c>
      <c r="H61" s="56">
        <v>0</v>
      </c>
      <c r="I61" s="59">
        <v>0</v>
      </c>
      <c r="J61" s="60"/>
      <c r="K61" s="122">
        <v>41</v>
      </c>
      <c r="L61" s="123"/>
      <c r="M61" s="124"/>
      <c r="N61" s="59">
        <v>2066</v>
      </c>
      <c r="O61" s="63">
        <f t="shared" si="0"/>
        <v>41</v>
      </c>
      <c r="P61" s="154">
        <f>SUM(O61:O62)</f>
        <v>61</v>
      </c>
      <c r="Q61" s="64">
        <f t="shared" si="1"/>
        <v>2066</v>
      </c>
      <c r="R61" s="154">
        <f t="shared" ref="R61" si="7">SUM(Q61:Q62)</f>
        <v>4288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20</v>
      </c>
      <c r="L62" s="123"/>
      <c r="M62" s="124"/>
      <c r="N62" s="59">
        <v>2222</v>
      </c>
      <c r="O62" s="63">
        <f t="shared" si="0"/>
        <v>20</v>
      </c>
      <c r="P62" s="155"/>
      <c r="Q62" s="64">
        <f t="shared" si="1"/>
        <v>2222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0.79246429656639317</v>
      </c>
      <c r="F63" s="23" t="s">
        <v>40</v>
      </c>
      <c r="G63" s="125">
        <v>3291</v>
      </c>
      <c r="H63" s="56">
        <v>0</v>
      </c>
      <c r="I63" s="59">
        <v>0</v>
      </c>
      <c r="J63" s="60"/>
      <c r="K63" s="122">
        <v>16</v>
      </c>
      <c r="L63" s="123"/>
      <c r="M63" s="124"/>
      <c r="N63" s="59">
        <v>1379</v>
      </c>
      <c r="O63" s="63">
        <f t="shared" si="0"/>
        <v>16</v>
      </c>
      <c r="P63" s="154">
        <f t="shared" ref="P63" si="8">SUM(O63:O64)</f>
        <v>39</v>
      </c>
      <c r="Q63" s="64">
        <f t="shared" si="1"/>
        <v>1379</v>
      </c>
      <c r="R63" s="154">
        <f t="shared" ref="R63" si="9">SUM(Q63:Q64)</f>
        <v>2608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23</v>
      </c>
      <c r="L64" s="123"/>
      <c r="M64" s="124"/>
      <c r="N64" s="59">
        <v>1229</v>
      </c>
      <c r="O64" s="63">
        <f t="shared" si="0"/>
        <v>23</v>
      </c>
      <c r="P64" s="155"/>
      <c r="Q64" s="64">
        <f t="shared" si="1"/>
        <v>1229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0.81983820972253718</v>
      </c>
      <c r="F65" s="24"/>
      <c r="G65" s="70">
        <f>G63+G61+G59+G57+G55+G53</f>
        <v>26454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21688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0.31219329386562411</v>
      </c>
      <c r="F66" s="35" t="s">
        <v>48</v>
      </c>
      <c r="G66" s="125">
        <v>197461</v>
      </c>
      <c r="H66" s="81">
        <v>237</v>
      </c>
      <c r="I66" s="22">
        <v>19520</v>
      </c>
      <c r="J66" s="81"/>
      <c r="K66" s="165">
        <v>128</v>
      </c>
      <c r="L66" s="166"/>
      <c r="M66" s="167"/>
      <c r="N66" s="22">
        <v>10353</v>
      </c>
      <c r="O66" s="68">
        <f>H66+K66</f>
        <v>365</v>
      </c>
      <c r="P66" s="156">
        <f>SUM(O66:O67)</f>
        <v>745</v>
      </c>
      <c r="Q66" s="69">
        <f>I66+N66</f>
        <v>29873</v>
      </c>
      <c r="R66" s="156">
        <f>SUM(Q66:Q67)</f>
        <v>61646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247</v>
      </c>
      <c r="I67" s="22">
        <v>20707</v>
      </c>
      <c r="J67" s="81"/>
      <c r="K67" s="165">
        <v>133</v>
      </c>
      <c r="L67" s="166"/>
      <c r="M67" s="167"/>
      <c r="N67" s="22">
        <v>11066</v>
      </c>
      <c r="O67" s="68">
        <f>H67+K67</f>
        <v>380</v>
      </c>
      <c r="P67" s="157"/>
      <c r="Q67" s="69">
        <f>I67+N67</f>
        <v>31773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0.37216801018243528</v>
      </c>
      <c r="F68" s="49"/>
      <c r="G68" s="67">
        <f>G66+G65</f>
        <v>223915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83334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143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137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2019-04-03T00:53:06Z</cp:lastPrinted>
  <dcterms:created xsi:type="dcterms:W3CDTF">2007-08-14T04:27:29Z</dcterms:created>
  <dcterms:modified xsi:type="dcterms:W3CDTF">2019-04-05T01:12:43Z</dcterms:modified>
</cp:coreProperties>
</file>