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<sst xmlns="http://schemas.openxmlformats.org/spreadsheetml/2006/main" count="179" uniqueCount="138">
  <si>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</si>
  <si>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</si>
  <si>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</si>
  <si>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</si>
  <si>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</si>
  <si>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</si>
  <si>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</si>
  <si>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</si>
  <si>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</si>
  <si>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</si>
  <si>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</si>
  <si>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</si>
  <si>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</si>
  <si>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</si>
  <si>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</si>
  <si>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</si>
  <si>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</si>
  <si>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</si>
  <si>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</si>
  <si>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</si>
  <si>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</si>
  <si>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</si>
  <si>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</si>
  <si>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</si>
  <si>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</si>
  <si>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</si>
  <si>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</si>
  <si>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</si>
  <si>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</si>
  <si>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</si>
  <si>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</si>
  <si>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</si>
  <si>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</si>
  <si>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</si>
  <si>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</si>
  <si>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</si>
  <si>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</si>
  <si>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</si>
  <si>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</si>
  <si>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</si>
  <si>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</si>
  <si>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</si>
  <si>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</si>
  <si>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</si>
  <si>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</si>
  <si>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</si>
  <si>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</si>
  <si>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</si>
  <si>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</si>
  <si>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</si>
  <si>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</si>
  <si>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</si>
  <si>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</si>
  <si>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</si>
  <si>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</si>
  <si>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</si>
  <si>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</si>
  <si>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</si>
  <si>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</si>
  <si>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</si>
  <si>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</si>
  <si>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</si>
  <si>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</si>
  <si>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</si>
  <si>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</si>
  <si>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</si>
  <si>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</si>
  <si>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</si>
  <si>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</si>
  <si>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</si>
  <si>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</si>
  <si>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</si>
  <si>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</si>
  <si>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</si>
  <si>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</si>
  <si>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</si>
  <si>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</si>
  <si>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</si>
  <si>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</si>
  <si>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</si>
  <si>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</si>
  <si>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</si>
  <si>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</si>
  <si>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</si>
  <si>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</si>
  <si>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</si>
  <si>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</si>
  <si>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</si>
  <si>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</si>
  <si>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</si>
  <si>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</si>
  <si>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</si>
  <si>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</si>
  <si>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</si>
  <si>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</si>
  <si>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</si>
  <si>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</si>
  <si>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</si>
  <si>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</si>
  <si>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</si>
  <si>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</si>
  <si>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</si>
  <si>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</si>
  <si>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</si>
  <si>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</si>
  <si>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</si>
  <si>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</si>
  <si>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</si>
  <si>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</si>
  <si>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</si>
  <si>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</si>
  <si>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</si>
  <si>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</si>
  <si>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</si>
  <si>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</si>
  <si>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</si>
  <si>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</si>
  <si>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</si>
  <si>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</si>
  <si>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</si>
  <si>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</si>
  <si>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</si>
  <si>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</si>
  <si>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</si>
  <si>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</si>
  <si>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</si>
  <si>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</si>
  <si>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</si>
  <si>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</si>
  <si>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</si>
  <si>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</si>
  <si>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</si>
  <si>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</si>
  <si>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</si>
  <si>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ҳавои соф                                                                                                                            </t>
  </si>
  <si>
    <t>Оиди ҳолати роҳҳои автомобилгард ва ағбаҳо ба ҳолати  06.05.2019с</t>
  </si>
  <si>
    <t>Иҷрокунанда: Шарипов Б.</t>
  </si>
  <si>
    <t xml:space="preserve"> Ҳамагӣ дар Ҷумҳурии Ӯзбекистон  369  вагон дар харакат аз он ҷумла : 1 в - орд, 6 в - гандум, 17 в - битум, 34 в - бензин, 19 в - сӯзишвории реактиви, 70 в - сӯзишвории дизели, 222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</si>
</sst>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0.69971988795518203</c:v>
                </c:pt>
                <c:pt idx="4" formatCode="0%">
                  <c:v>0.58248271320381961</c:v>
                </c:pt>
                <c:pt idx="6" formatCode="0%">
                  <c:v>0.96346113111628895</c:v>
                </c:pt>
                <c:pt idx="8" formatCode="0%">
                  <c:v>1.0496736765772299</c:v>
                </c:pt>
                <c:pt idx="10" formatCode="0%">
                  <c:v>1.1102420856610802</c:v>
                </c:pt>
                <c:pt idx="12" formatCode="0%">
                  <c:v>0.8795518207282913</c:v>
                </c:pt>
                <c:pt idx="14" formatCode="0%">
                  <c:v>0.87034072076627056</c:v>
                </c:pt>
                <c:pt idx="15" formatCode="0%">
                  <c:v>0.3410729647298037</c:v>
                </c:pt>
                <c:pt idx="17" formatCode="0%">
                  <c:v>0.40574790365928587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43226</c:v>
                </c:pt>
                <c:pt idx="1">
                  <c:v>0</c:v>
                </c:pt>
                <c:pt idx="2">
                  <c:v>10710</c:v>
                </c:pt>
                <c:pt idx="4">
                  <c:v>3037</c:v>
                </c:pt>
                <c:pt idx="6">
                  <c:v>9442</c:v>
                </c:pt>
                <c:pt idx="8">
                  <c:v>2758</c:v>
                </c:pt>
                <c:pt idx="10">
                  <c:v>5370</c:v>
                </c:pt>
                <c:pt idx="12">
                  <c:v>4284</c:v>
                </c:pt>
                <c:pt idx="14">
                  <c:v>35601</c:v>
                </c:pt>
                <c:pt idx="15">
                  <c:v>255740</c:v>
                </c:pt>
                <c:pt idx="17">
                  <c:v>291341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286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841</c:v>
                </c:pt>
                <c:pt idx="5">
                  <c:v>878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27599</c:v>
                </c:pt>
                <c:pt idx="16">
                  <c:v>29263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3841</c:v>
                </c:pt>
                <c:pt idx="3">
                  <c:v>3653</c:v>
                </c:pt>
                <c:pt idx="4">
                  <c:v>32</c:v>
                </c:pt>
                <c:pt idx="5">
                  <c:v>18</c:v>
                </c:pt>
                <c:pt idx="6">
                  <c:v>4631</c:v>
                </c:pt>
                <c:pt idx="7">
                  <c:v>4461</c:v>
                </c:pt>
                <c:pt idx="8">
                  <c:v>1381</c:v>
                </c:pt>
                <c:pt idx="9">
                  <c:v>1514</c:v>
                </c:pt>
                <c:pt idx="10">
                  <c:v>2831</c:v>
                </c:pt>
                <c:pt idx="11">
                  <c:v>3131</c:v>
                </c:pt>
                <c:pt idx="12">
                  <c:v>1983</c:v>
                </c:pt>
                <c:pt idx="13">
                  <c:v>1785</c:v>
                </c:pt>
                <c:pt idx="15">
                  <c:v>14699</c:v>
                </c:pt>
                <c:pt idx="16">
                  <c:v>15665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53</c:v>
                </c:pt>
                <c:pt idx="3">
                  <c:v>45</c:v>
                </c:pt>
                <c:pt idx="4">
                  <c:v>11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26</c:v>
                </c:pt>
                <c:pt idx="12">
                  <c:v>29</c:v>
                </c:pt>
                <c:pt idx="13">
                  <c:v>27</c:v>
                </c:pt>
                <c:pt idx="15">
                  <c:v>420</c:v>
                </c:pt>
                <c:pt idx="16">
                  <c:v>440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98</c:v>
                </c:pt>
                <c:pt idx="4">
                  <c:v>23</c:v>
                </c:pt>
                <c:pt idx="6">
                  <c:v>0</c:v>
                </c:pt>
                <c:pt idx="8">
                  <c:v>0</c:v>
                </c:pt>
                <c:pt idx="10">
                  <c:v>33</c:v>
                </c:pt>
                <c:pt idx="12">
                  <c:v>56</c:v>
                </c:pt>
                <c:pt idx="15">
                  <c:v>860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3841</c:v>
                </c:pt>
                <c:pt idx="3">
                  <c:v>3653</c:v>
                </c:pt>
                <c:pt idx="4">
                  <c:v>873</c:v>
                </c:pt>
                <c:pt idx="5">
                  <c:v>896</c:v>
                </c:pt>
                <c:pt idx="6">
                  <c:v>4631</c:v>
                </c:pt>
                <c:pt idx="7">
                  <c:v>4466</c:v>
                </c:pt>
                <c:pt idx="8">
                  <c:v>1381</c:v>
                </c:pt>
                <c:pt idx="9">
                  <c:v>1514</c:v>
                </c:pt>
                <c:pt idx="10">
                  <c:v>2831</c:v>
                </c:pt>
                <c:pt idx="11">
                  <c:v>3131</c:v>
                </c:pt>
                <c:pt idx="12">
                  <c:v>1983</c:v>
                </c:pt>
                <c:pt idx="13">
                  <c:v>1785</c:v>
                </c:pt>
                <c:pt idx="15">
                  <c:v>42298</c:v>
                </c:pt>
                <c:pt idx="16">
                  <c:v>44928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7494</c:v>
                </c:pt>
                <c:pt idx="4">
                  <c:v>1769</c:v>
                </c:pt>
                <c:pt idx="6">
                  <c:v>9097</c:v>
                </c:pt>
                <c:pt idx="8">
                  <c:v>2895</c:v>
                </c:pt>
                <c:pt idx="10">
                  <c:v>5962</c:v>
                </c:pt>
                <c:pt idx="12">
                  <c:v>3768</c:v>
                </c:pt>
                <c:pt idx="14">
                  <c:v>30985</c:v>
                </c:pt>
                <c:pt idx="15">
                  <c:v>87226</c:v>
                </c:pt>
                <c:pt idx="17">
                  <c:v>118211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418800"/>
        <c:axId val="158422264"/>
      </c:barChart>
      <c:catAx>
        <c:axId val="15841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422264"/>
        <c:crosses val="autoZero"/>
        <c:auto val="1"/>
        <c:lblAlgn val="ctr"/>
        <c:lblOffset val="100"/>
        <c:noMultiLvlLbl val="0"/>
      </c:catAx>
      <c:valAx>
        <c:axId val="15842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418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0.69971988795518203</c:v>
                </c:pt>
                <c:pt idx="4" formatCode="0%">
                  <c:v>0.58248271320381961</c:v>
                </c:pt>
                <c:pt idx="6" formatCode="0%">
                  <c:v>0.96346113111628895</c:v>
                </c:pt>
                <c:pt idx="8" formatCode="0%">
                  <c:v>1.0496736765772299</c:v>
                </c:pt>
                <c:pt idx="10" formatCode="0%">
                  <c:v>1.1102420856610802</c:v>
                </c:pt>
                <c:pt idx="12" formatCode="0%">
                  <c:v>0.8795518207282913</c:v>
                </c:pt>
                <c:pt idx="14" formatCode="0%">
                  <c:v>0.87034072076627056</c:v>
                </c:pt>
                <c:pt idx="15" formatCode="0%">
                  <c:v>0.3410729647298037</c:v>
                </c:pt>
                <c:pt idx="17" formatCode="0%">
                  <c:v>0.40574790365928587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43226</c:v>
                </c:pt>
                <c:pt idx="1">
                  <c:v>0</c:v>
                </c:pt>
                <c:pt idx="2">
                  <c:v>10710</c:v>
                </c:pt>
                <c:pt idx="4">
                  <c:v>3037</c:v>
                </c:pt>
                <c:pt idx="6">
                  <c:v>9442</c:v>
                </c:pt>
                <c:pt idx="8">
                  <c:v>2758</c:v>
                </c:pt>
                <c:pt idx="10">
                  <c:v>5370</c:v>
                </c:pt>
                <c:pt idx="12">
                  <c:v>4284</c:v>
                </c:pt>
                <c:pt idx="14">
                  <c:v>35601</c:v>
                </c:pt>
                <c:pt idx="15">
                  <c:v>255740</c:v>
                </c:pt>
                <c:pt idx="17">
                  <c:v>291341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286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841</c:v>
                </c:pt>
                <c:pt idx="5">
                  <c:v>878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27599</c:v>
                </c:pt>
                <c:pt idx="16">
                  <c:v>29263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3841</c:v>
                </c:pt>
                <c:pt idx="3">
                  <c:v>3653</c:v>
                </c:pt>
                <c:pt idx="4">
                  <c:v>32</c:v>
                </c:pt>
                <c:pt idx="5">
                  <c:v>18</c:v>
                </c:pt>
                <c:pt idx="6">
                  <c:v>4631</c:v>
                </c:pt>
                <c:pt idx="7">
                  <c:v>4461</c:v>
                </c:pt>
                <c:pt idx="8">
                  <c:v>1381</c:v>
                </c:pt>
                <c:pt idx="9">
                  <c:v>1514</c:v>
                </c:pt>
                <c:pt idx="10">
                  <c:v>2831</c:v>
                </c:pt>
                <c:pt idx="11">
                  <c:v>3131</c:v>
                </c:pt>
                <c:pt idx="12">
                  <c:v>1983</c:v>
                </c:pt>
                <c:pt idx="13">
                  <c:v>1785</c:v>
                </c:pt>
                <c:pt idx="15">
                  <c:v>14699</c:v>
                </c:pt>
                <c:pt idx="16">
                  <c:v>15665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53</c:v>
                </c:pt>
                <c:pt idx="3">
                  <c:v>45</c:v>
                </c:pt>
                <c:pt idx="4">
                  <c:v>11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26</c:v>
                </c:pt>
                <c:pt idx="12">
                  <c:v>29</c:v>
                </c:pt>
                <c:pt idx="13">
                  <c:v>27</c:v>
                </c:pt>
                <c:pt idx="15">
                  <c:v>420</c:v>
                </c:pt>
                <c:pt idx="16">
                  <c:v>440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98</c:v>
                </c:pt>
                <c:pt idx="4">
                  <c:v>23</c:v>
                </c:pt>
                <c:pt idx="6">
                  <c:v>0</c:v>
                </c:pt>
                <c:pt idx="8">
                  <c:v>0</c:v>
                </c:pt>
                <c:pt idx="10">
                  <c:v>33</c:v>
                </c:pt>
                <c:pt idx="12">
                  <c:v>56</c:v>
                </c:pt>
                <c:pt idx="15">
                  <c:v>860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3841</c:v>
                </c:pt>
                <c:pt idx="3">
                  <c:v>3653</c:v>
                </c:pt>
                <c:pt idx="4">
                  <c:v>873</c:v>
                </c:pt>
                <c:pt idx="5">
                  <c:v>896</c:v>
                </c:pt>
                <c:pt idx="6">
                  <c:v>4631</c:v>
                </c:pt>
                <c:pt idx="7">
                  <c:v>4466</c:v>
                </c:pt>
                <c:pt idx="8">
                  <c:v>1381</c:v>
                </c:pt>
                <c:pt idx="9">
                  <c:v>1514</c:v>
                </c:pt>
                <c:pt idx="10">
                  <c:v>2831</c:v>
                </c:pt>
                <c:pt idx="11">
                  <c:v>3131</c:v>
                </c:pt>
                <c:pt idx="12">
                  <c:v>1983</c:v>
                </c:pt>
                <c:pt idx="13">
                  <c:v>1785</c:v>
                </c:pt>
                <c:pt idx="15">
                  <c:v>42298</c:v>
                </c:pt>
                <c:pt idx="16">
                  <c:v>44928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7494</c:v>
                </c:pt>
                <c:pt idx="4">
                  <c:v>1769</c:v>
                </c:pt>
                <c:pt idx="6">
                  <c:v>9097</c:v>
                </c:pt>
                <c:pt idx="8">
                  <c:v>2895</c:v>
                </c:pt>
                <c:pt idx="10">
                  <c:v>5962</c:v>
                </c:pt>
                <c:pt idx="12">
                  <c:v>3768</c:v>
                </c:pt>
                <c:pt idx="14">
                  <c:v>30985</c:v>
                </c:pt>
                <c:pt idx="15">
                  <c:v>87226</c:v>
                </c:pt>
                <c:pt idx="17">
                  <c:v>118211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835544"/>
        <c:axId val="158835928"/>
      </c:barChart>
      <c:catAx>
        <c:axId val="158835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35928"/>
        <c:crosses val="autoZero"/>
        <c:auto val="1"/>
        <c:lblAlgn val="ctr"/>
        <c:lblOffset val="100"/>
        <c:noMultiLvlLbl val="0"/>
      </c:catAx>
      <c:valAx>
        <c:axId val="158835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35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2" zoomScale="70" zoomScaleSheetLayoutView="70" workbookViewId="0">
      <selection activeCell="H72" sqref="H7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134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134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134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134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134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134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134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134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134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12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134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134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134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134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134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134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134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1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134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134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134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134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134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134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2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134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134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48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43226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0.69971988795518203</v>
      </c>
      <c r="F53" s="35" t="s">
        <v>49</v>
      </c>
      <c r="G53" s="124">
        <v>10710</v>
      </c>
      <c r="H53" s="56">
        <v>0</v>
      </c>
      <c r="I53" s="57">
        <v>0</v>
      </c>
      <c r="J53" s="58"/>
      <c r="K53" s="121">
        <v>53</v>
      </c>
      <c r="L53" s="133"/>
      <c r="M53" s="134"/>
      <c r="N53" s="57">
        <v>3841</v>
      </c>
      <c r="O53" s="63">
        <f>H53+K53</f>
        <v>53</v>
      </c>
      <c r="P53" s="153">
        <f>SUM(O53:O54)</f>
        <v>98</v>
      </c>
      <c r="Q53" s="64">
        <f>I53+N53</f>
        <v>3841</v>
      </c>
      <c r="R53" s="153">
        <f>SUM(Q53:Q54)</f>
        <v>7494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45</v>
      </c>
      <c r="L54" s="122"/>
      <c r="M54" s="123"/>
      <c r="N54" s="57">
        <v>3653</v>
      </c>
      <c r="O54" s="63">
        <f t="shared" ref="O54:O64" si="0">H54+K54</f>
        <v>45</v>
      </c>
      <c r="P54" s="154"/>
      <c r="Q54" s="64">
        <f t="shared" ref="Q54:Q64" si="1">I54+N54</f>
        <v>3653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0.58248271320381961</v>
      </c>
      <c r="F55" s="73" t="s">
        <v>51</v>
      </c>
      <c r="G55" s="124">
        <v>3037</v>
      </c>
      <c r="H55" s="80">
        <v>11</v>
      </c>
      <c r="I55" s="57">
        <v>841</v>
      </c>
      <c r="J55" s="56"/>
      <c r="K55" s="121">
        <v>0</v>
      </c>
      <c r="L55" s="122"/>
      <c r="M55" s="123"/>
      <c r="N55" s="57">
        <v>32</v>
      </c>
      <c r="O55" s="63">
        <f t="shared" si="0"/>
        <v>11</v>
      </c>
      <c r="P55" s="153">
        <f t="shared" ref="P55" si="3">SUM(O55:O56)</f>
        <v>23</v>
      </c>
      <c r="Q55" s="64">
        <f t="shared" si="1"/>
        <v>873</v>
      </c>
      <c r="R55" s="153">
        <f>SUM(Q55:Q56)</f>
        <v>1769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12</v>
      </c>
      <c r="I56" s="57">
        <v>878</v>
      </c>
      <c r="J56" s="56"/>
      <c r="K56" s="121">
        <v>0</v>
      </c>
      <c r="L56" s="122"/>
      <c r="M56" s="123"/>
      <c r="N56" s="57">
        <v>18</v>
      </c>
      <c r="O56" s="63">
        <f t="shared" si="0"/>
        <v>12</v>
      </c>
      <c r="P56" s="154"/>
      <c r="Q56" s="64">
        <f t="shared" si="1"/>
        <v>896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0.96346113111628895</v>
      </c>
      <c r="F57" s="73" t="s">
        <v>20</v>
      </c>
      <c r="G57" s="124">
        <v>9442</v>
      </c>
      <c r="H57" s="56">
        <v>0</v>
      </c>
      <c r="I57" s="57">
        <v>0</v>
      </c>
      <c r="J57" s="56"/>
      <c r="K57" s="121">
        <v>0</v>
      </c>
      <c r="L57" s="122"/>
      <c r="M57" s="123"/>
      <c r="N57" s="57">
        <v>4631</v>
      </c>
      <c r="O57" s="63">
        <f t="shared" si="0"/>
        <v>0</v>
      </c>
      <c r="P57" s="153">
        <f t="shared" ref="P57" si="4">SUM(O57:O58)</f>
        <v>0</v>
      </c>
      <c r="Q57" s="64">
        <f t="shared" si="1"/>
        <v>4631</v>
      </c>
      <c r="R57" s="153">
        <f t="shared" ref="R57" si="5">SUM(Q57:Q58)</f>
        <v>9097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0</v>
      </c>
      <c r="L58" s="122"/>
      <c r="M58" s="123"/>
      <c r="N58" s="57">
        <v>4461</v>
      </c>
      <c r="O58" s="63">
        <f t="shared" si="0"/>
        <v>0</v>
      </c>
      <c r="P58" s="154"/>
      <c r="Q58" s="64">
        <f t="shared" si="1"/>
        <v>4466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1.0496736765772299</v>
      </c>
      <c r="F59" s="35" t="s">
        <v>45</v>
      </c>
      <c r="G59" s="124">
        <v>2758</v>
      </c>
      <c r="H59" s="56">
        <v>0</v>
      </c>
      <c r="I59" s="57">
        <v>0</v>
      </c>
      <c r="J59" s="57"/>
      <c r="K59" s="121">
        <v>0</v>
      </c>
      <c r="L59" s="122"/>
      <c r="M59" s="123"/>
      <c r="N59" s="57">
        <v>1381</v>
      </c>
      <c r="O59" s="63">
        <f t="shared" si="0"/>
        <v>0</v>
      </c>
      <c r="P59" s="153">
        <f>SUM(O59:O60)</f>
        <v>0</v>
      </c>
      <c r="Q59" s="64">
        <f t="shared" si="1"/>
        <v>1381</v>
      </c>
      <c r="R59" s="153">
        <f t="shared" ref="R59" si="6">SUM(Q59:Q60)</f>
        <v>2895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0</v>
      </c>
      <c r="L60" s="122"/>
      <c r="M60" s="123"/>
      <c r="N60" s="57">
        <v>1514</v>
      </c>
      <c r="O60" s="63">
        <f t="shared" si="0"/>
        <v>0</v>
      </c>
      <c r="P60" s="154"/>
      <c r="Q60" s="64">
        <f t="shared" si="1"/>
        <v>1514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1.1102420856610802</v>
      </c>
      <c r="F61" s="23" t="s">
        <v>111</v>
      </c>
      <c r="G61" s="124">
        <v>5370</v>
      </c>
      <c r="H61" s="56">
        <v>0</v>
      </c>
      <c r="I61" s="59">
        <v>0</v>
      </c>
      <c r="J61" s="60"/>
      <c r="K61" s="121">
        <v>7</v>
      </c>
      <c r="L61" s="122"/>
      <c r="M61" s="123"/>
      <c r="N61" s="59">
        <v>2831</v>
      </c>
      <c r="O61" s="63">
        <f t="shared" si="0"/>
        <v>7</v>
      </c>
      <c r="P61" s="153">
        <f>SUM(O61:O62)</f>
        <v>33</v>
      </c>
      <c r="Q61" s="64">
        <f t="shared" si="1"/>
        <v>2831</v>
      </c>
      <c r="R61" s="153">
        <f t="shared" ref="R61" si="7">SUM(Q61:Q62)</f>
        <v>5962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26</v>
      </c>
      <c r="L62" s="122"/>
      <c r="M62" s="123"/>
      <c r="N62" s="59">
        <v>3131</v>
      </c>
      <c r="O62" s="63">
        <f t="shared" si="0"/>
        <v>26</v>
      </c>
      <c r="P62" s="154"/>
      <c r="Q62" s="64">
        <f t="shared" si="1"/>
        <v>3131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0.8795518207282913</v>
      </c>
      <c r="F63" s="23" t="s">
        <v>40</v>
      </c>
      <c r="G63" s="124">
        <v>4284</v>
      </c>
      <c r="H63" s="56">
        <v>0</v>
      </c>
      <c r="I63" s="59">
        <v>0</v>
      </c>
      <c r="J63" s="60"/>
      <c r="K63" s="121">
        <v>29</v>
      </c>
      <c r="L63" s="122"/>
      <c r="M63" s="123"/>
      <c r="N63" s="59">
        <v>1983</v>
      </c>
      <c r="O63" s="63">
        <f t="shared" si="0"/>
        <v>29</v>
      </c>
      <c r="P63" s="153">
        <f t="shared" ref="P63" si="8">SUM(O63:O64)</f>
        <v>56</v>
      </c>
      <c r="Q63" s="64">
        <f t="shared" si="1"/>
        <v>1983</v>
      </c>
      <c r="R63" s="153">
        <f t="shared" ref="R63" si="9">SUM(Q63:Q64)</f>
        <v>3768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27</v>
      </c>
      <c r="L64" s="122"/>
      <c r="M64" s="123"/>
      <c r="N64" s="59">
        <v>1785</v>
      </c>
      <c r="O64" s="63">
        <f t="shared" si="0"/>
        <v>27</v>
      </c>
      <c r="P64" s="154"/>
      <c r="Q64" s="64">
        <f t="shared" si="1"/>
        <v>1785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0.87034072076627056</v>
      </c>
      <c r="F65" s="24"/>
      <c r="G65" s="70">
        <f>G63+G61+G59+G57+G55+G53</f>
        <v>35601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30985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0.3410729647298037</v>
      </c>
      <c r="F66" s="35" t="s">
        <v>48</v>
      </c>
      <c r="G66" s="124">
        <v>255740</v>
      </c>
      <c r="H66" s="81">
        <v>273</v>
      </c>
      <c r="I66" s="22">
        <v>27599</v>
      </c>
      <c r="J66" s="81"/>
      <c r="K66" s="166">
        <v>147</v>
      </c>
      <c r="L66" s="167"/>
      <c r="M66" s="168"/>
      <c r="N66" s="22">
        <v>14699</v>
      </c>
      <c r="O66" s="68">
        <f>H66+K66</f>
        <v>420</v>
      </c>
      <c r="P66" s="155">
        <f>SUM(O66:O67)</f>
        <v>860</v>
      </c>
      <c r="Q66" s="69">
        <f>I66+N66</f>
        <v>42298</v>
      </c>
      <c r="R66" s="155">
        <f>SUM(Q66:Q67)</f>
        <v>87226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286</v>
      </c>
      <c r="I67" s="22">
        <v>29263</v>
      </c>
      <c r="J67" s="81"/>
      <c r="K67" s="166">
        <v>154</v>
      </c>
      <c r="L67" s="167"/>
      <c r="M67" s="168"/>
      <c r="N67" s="22">
        <v>15665</v>
      </c>
      <c r="O67" s="68">
        <f>H67+K67</f>
        <v>440</v>
      </c>
      <c r="P67" s="156"/>
      <c r="Q67" s="69">
        <f>I67+N67</f>
        <v>44928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0.40574790365928587</v>
      </c>
      <c r="F68" s="49"/>
      <c r="G68" s="67">
        <f>G66+G65</f>
        <v>291341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118211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137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2019-05-06T00:58:09Z</cp:lastPrinted>
  <dcterms:created xsi:type="dcterms:W3CDTF">2007-08-14T04:27:29Z</dcterms:created>
  <dcterms:modified xsi:type="dcterms:W3CDTF">2019-05-06T01:00:29Z</dcterms:modified>
</cp:coreProperties>
</file>