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<sst xmlns="http://schemas.openxmlformats.org/spreadsheetml/2006/main" count="176" uniqueCount="137">
  <si>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</si>
  <si>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</si>
  <si>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</si>
  <si>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</si>
  <si>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</si>
  <si>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</si>
  <si>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</si>
  <si>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</si>
  <si>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</si>
  <si>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</si>
  <si>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</si>
  <si>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</si>
  <si>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</si>
  <si>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</si>
  <si>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</si>
  <si>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</si>
  <si>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</si>
  <si>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</si>
  <si>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</si>
  <si>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</si>
  <si>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</si>
  <si>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</si>
  <si>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</si>
  <si>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</si>
  <si>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</si>
  <si>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</si>
  <si>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</si>
  <si>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</si>
  <si>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</si>
  <si>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</si>
  <si>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</si>
  <si>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</si>
  <si>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</si>
  <si>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</si>
  <si>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</si>
  <si>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</si>
  <si>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</si>
  <si>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</si>
  <si>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</si>
  <si>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</si>
  <si>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</si>
  <si>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</si>
  <si>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</si>
  <si>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</si>
  <si>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</si>
  <si>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</si>
  <si>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</si>
  <si>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</si>
  <si>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</si>
  <si>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</si>
  <si>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</si>
  <si>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</si>
  <si>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</si>
  <si>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</si>
  <si>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</si>
  <si>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</si>
  <si>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</si>
  <si>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</si>
  <si>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</si>
  <si>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</si>
  <si>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</si>
  <si>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</si>
  <si>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</si>
  <si>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</si>
  <si>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</si>
  <si>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</si>
  <si>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</si>
  <si>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</si>
  <si>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</si>
  <si>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</si>
  <si>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</si>
  <si>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</si>
  <si>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</si>
  <si>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</si>
  <si>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</si>
  <si>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</si>
  <si>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</si>
  <si>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</si>
  <si>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</si>
  <si>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</si>
  <si>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</si>
  <si>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</si>
  <si>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</si>
  <si>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</si>
  <si>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</si>
  <si>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</si>
  <si>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</si>
  <si>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</si>
  <si>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</si>
  <si>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</si>
  <si>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</si>
  <si>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</si>
  <si>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</si>
  <si>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</si>
  <si>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</si>
  <si>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</si>
  <si>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</si>
  <si>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</si>
  <si>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</si>
  <si>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</si>
  <si>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</si>
  <si>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</si>
  <si>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</si>
  <si>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</si>
  <si>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</si>
  <si>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</si>
  <si>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</si>
  <si>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</si>
  <si>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</si>
  <si>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</si>
  <si>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</si>
  <si>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</si>
  <si>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</si>
  <si>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</si>
  <si>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</si>
  <si>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</si>
  <si>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</si>
  <si>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</si>
  <si>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</si>
  <si>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</si>
  <si>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</si>
  <si>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</si>
  <si>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</si>
  <si>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</si>
  <si>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</si>
  <si>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</si>
  <si>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</si>
  <si>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</si>
  <si>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</si>
  <si>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</si>
  <si>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</si>
  <si>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камабр</t>
  </si>
  <si>
    <t>Иҷрокунанда:    Қаландаров Н.</t>
  </si>
  <si>
    <t>Оиди ҳолати роҳҳои автомобилгард ва ағбаҳо ба ҳолати  08.12.2017c</t>
  </si>
  <si>
    <t>баста, абрнок</t>
  </si>
  <si>
    <t>кушода, абрнок</t>
  </si>
  <si>
    <t xml:space="preserve"> Ҳамагӣ дар Ҷумҳурии Ӯзбекистон  74 вагон дар ҳаракат аз он ҷумла : 1 в - орд, 24 в - мазут, 49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</si>
</sst>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1.4801898849735255</c:v>
                </c:pt>
                <c:pt idx="4" formatCode="0%">
                  <c:v>0.99781859123214411</c:v>
                </c:pt>
                <c:pt idx="6" formatCode="0%">
                  <c:v>0.62327592634011775</c:v>
                </c:pt>
                <c:pt idx="8" formatCode="0%">
                  <c:v>2.2702554027504913</c:v>
                </c:pt>
                <c:pt idx="10" formatCode="0%">
                  <c:v>0.75852888976533228</c:v>
                </c:pt>
                <c:pt idx="12" formatCode="0%">
                  <c:v>1.1563808684152523</c:v>
                </c:pt>
                <c:pt idx="14" formatCode="0%">
                  <c:v>1.2360650560555819</c:v>
                </c:pt>
                <c:pt idx="15" formatCode="0%">
                  <c:v>1.0377293797190099</c:v>
                </c:pt>
                <c:pt idx="17" formatCode="0%">
                  <c:v>1.0542377299471215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42712</c:v>
                </c:pt>
                <c:pt idx="1">
                  <c:v>0</c:v>
                </c:pt>
                <c:pt idx="2">
                  <c:v>16431</c:v>
                </c:pt>
                <c:pt idx="4">
                  <c:v>14211</c:v>
                </c:pt>
                <c:pt idx="6">
                  <c:v>13413</c:v>
                </c:pt>
                <c:pt idx="8">
                  <c:v>12725</c:v>
                </c:pt>
                <c:pt idx="10">
                  <c:v>10142</c:v>
                </c:pt>
                <c:pt idx="12">
                  <c:v>9074</c:v>
                </c:pt>
                <c:pt idx="14">
                  <c:v>75996</c:v>
                </c:pt>
                <c:pt idx="15">
                  <c:v>837040</c:v>
                </c:pt>
                <c:pt idx="17">
                  <c:v>913036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871</c:v>
                </c:pt>
                <c:pt idx="16">
                  <c:v>881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3236</c:v>
                </c:pt>
                <c:pt idx="7">
                  <c:v>3887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268525</c:v>
                </c:pt>
                <c:pt idx="16">
                  <c:v>281952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11591</c:v>
                </c:pt>
                <c:pt idx="3">
                  <c:v>12730</c:v>
                </c:pt>
                <c:pt idx="4">
                  <c:v>7070</c:v>
                </c:pt>
                <c:pt idx="5">
                  <c:v>7110</c:v>
                </c:pt>
                <c:pt idx="6">
                  <c:v>574</c:v>
                </c:pt>
                <c:pt idx="7">
                  <c:v>663</c:v>
                </c:pt>
                <c:pt idx="8">
                  <c:v>14610</c:v>
                </c:pt>
                <c:pt idx="9">
                  <c:v>14271</c:v>
                </c:pt>
                <c:pt idx="10">
                  <c:v>3815</c:v>
                </c:pt>
                <c:pt idx="11">
                  <c:v>3878</c:v>
                </c:pt>
                <c:pt idx="12">
                  <c:v>5208</c:v>
                </c:pt>
                <c:pt idx="13">
                  <c:v>5285</c:v>
                </c:pt>
                <c:pt idx="15">
                  <c:v>157785</c:v>
                </c:pt>
                <c:pt idx="16">
                  <c:v>160359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46</c:v>
                </c:pt>
                <c:pt idx="4">
                  <c:v>11</c:v>
                </c:pt>
                <c:pt idx="5">
                  <c:v>17</c:v>
                </c:pt>
                <c:pt idx="6">
                  <c:v>12</c:v>
                </c:pt>
                <c:pt idx="7">
                  <c:v>14</c:v>
                </c:pt>
                <c:pt idx="8">
                  <c:v>22</c:v>
                </c:pt>
                <c:pt idx="9">
                  <c:v>20</c:v>
                </c:pt>
                <c:pt idx="10">
                  <c:v>15</c:v>
                </c:pt>
                <c:pt idx="11">
                  <c:v>15</c:v>
                </c:pt>
                <c:pt idx="12">
                  <c:v>32</c:v>
                </c:pt>
                <c:pt idx="13">
                  <c:v>19</c:v>
                </c:pt>
                <c:pt idx="15">
                  <c:v>1340</c:v>
                </c:pt>
                <c:pt idx="16">
                  <c:v>1355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58</c:v>
                </c:pt>
                <c:pt idx="4">
                  <c:v>28</c:v>
                </c:pt>
                <c:pt idx="6">
                  <c:v>26</c:v>
                </c:pt>
                <c:pt idx="8">
                  <c:v>42</c:v>
                </c:pt>
                <c:pt idx="10">
                  <c:v>30</c:v>
                </c:pt>
                <c:pt idx="12">
                  <c:v>51</c:v>
                </c:pt>
                <c:pt idx="15">
                  <c:v>2695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11591</c:v>
                </c:pt>
                <c:pt idx="3">
                  <c:v>12730</c:v>
                </c:pt>
                <c:pt idx="4">
                  <c:v>7070</c:v>
                </c:pt>
                <c:pt idx="5">
                  <c:v>7110</c:v>
                </c:pt>
                <c:pt idx="6">
                  <c:v>3810</c:v>
                </c:pt>
                <c:pt idx="7">
                  <c:v>4550</c:v>
                </c:pt>
                <c:pt idx="8">
                  <c:v>14611</c:v>
                </c:pt>
                <c:pt idx="9">
                  <c:v>14278</c:v>
                </c:pt>
                <c:pt idx="10">
                  <c:v>3815</c:v>
                </c:pt>
                <c:pt idx="11">
                  <c:v>3878</c:v>
                </c:pt>
                <c:pt idx="12">
                  <c:v>5208</c:v>
                </c:pt>
                <c:pt idx="13">
                  <c:v>5285</c:v>
                </c:pt>
                <c:pt idx="15">
                  <c:v>426310</c:v>
                </c:pt>
                <c:pt idx="16">
                  <c:v>442311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24321</c:v>
                </c:pt>
                <c:pt idx="4">
                  <c:v>14180</c:v>
                </c:pt>
                <c:pt idx="6">
                  <c:v>8360</c:v>
                </c:pt>
                <c:pt idx="8">
                  <c:v>28889</c:v>
                </c:pt>
                <c:pt idx="10">
                  <c:v>7693</c:v>
                </c:pt>
                <c:pt idx="12">
                  <c:v>10493</c:v>
                </c:pt>
                <c:pt idx="14">
                  <c:v>93936</c:v>
                </c:pt>
                <c:pt idx="15">
                  <c:v>868621</c:v>
                </c:pt>
                <c:pt idx="17">
                  <c:v>962557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00416"/>
        <c:axId val="169085328"/>
      </c:barChart>
      <c:catAx>
        <c:axId val="17000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085328"/>
        <c:crosses val="autoZero"/>
        <c:auto val="1"/>
        <c:lblAlgn val="ctr"/>
        <c:lblOffset val="100"/>
        <c:noMultiLvlLbl val="0"/>
      </c:catAx>
      <c:valAx>
        <c:axId val="16908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0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1.4801898849735255</c:v>
                </c:pt>
                <c:pt idx="4" formatCode="0%">
                  <c:v>0.99781859123214411</c:v>
                </c:pt>
                <c:pt idx="6" formatCode="0%">
                  <c:v>0.62327592634011775</c:v>
                </c:pt>
                <c:pt idx="8" formatCode="0%">
                  <c:v>2.2702554027504913</c:v>
                </c:pt>
                <c:pt idx="10" formatCode="0%">
                  <c:v>0.75852888976533228</c:v>
                </c:pt>
                <c:pt idx="12" formatCode="0%">
                  <c:v>1.1563808684152523</c:v>
                </c:pt>
                <c:pt idx="14" formatCode="0%">
                  <c:v>1.2360650560555819</c:v>
                </c:pt>
                <c:pt idx="15" formatCode="0%">
                  <c:v>1.0377293797190099</c:v>
                </c:pt>
                <c:pt idx="17" formatCode="0%">
                  <c:v>1.0542377299471215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42712</c:v>
                </c:pt>
                <c:pt idx="1">
                  <c:v>0</c:v>
                </c:pt>
                <c:pt idx="2">
                  <c:v>16431</c:v>
                </c:pt>
                <c:pt idx="4">
                  <c:v>14211</c:v>
                </c:pt>
                <c:pt idx="6">
                  <c:v>13413</c:v>
                </c:pt>
                <c:pt idx="8">
                  <c:v>12725</c:v>
                </c:pt>
                <c:pt idx="10">
                  <c:v>10142</c:v>
                </c:pt>
                <c:pt idx="12">
                  <c:v>9074</c:v>
                </c:pt>
                <c:pt idx="14">
                  <c:v>75996</c:v>
                </c:pt>
                <c:pt idx="15">
                  <c:v>837040</c:v>
                </c:pt>
                <c:pt idx="17">
                  <c:v>913036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871</c:v>
                </c:pt>
                <c:pt idx="16">
                  <c:v>881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3236</c:v>
                </c:pt>
                <c:pt idx="7">
                  <c:v>3887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268525</c:v>
                </c:pt>
                <c:pt idx="16">
                  <c:v>281952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11591</c:v>
                </c:pt>
                <c:pt idx="3">
                  <c:v>12730</c:v>
                </c:pt>
                <c:pt idx="4">
                  <c:v>7070</c:v>
                </c:pt>
                <c:pt idx="5">
                  <c:v>7110</c:v>
                </c:pt>
                <c:pt idx="6">
                  <c:v>574</c:v>
                </c:pt>
                <c:pt idx="7">
                  <c:v>663</c:v>
                </c:pt>
                <c:pt idx="8">
                  <c:v>14610</c:v>
                </c:pt>
                <c:pt idx="9">
                  <c:v>14271</c:v>
                </c:pt>
                <c:pt idx="10">
                  <c:v>3815</c:v>
                </c:pt>
                <c:pt idx="11">
                  <c:v>3878</c:v>
                </c:pt>
                <c:pt idx="12">
                  <c:v>5208</c:v>
                </c:pt>
                <c:pt idx="13">
                  <c:v>5285</c:v>
                </c:pt>
                <c:pt idx="15">
                  <c:v>157785</c:v>
                </c:pt>
                <c:pt idx="16">
                  <c:v>160359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46</c:v>
                </c:pt>
                <c:pt idx="4">
                  <c:v>11</c:v>
                </c:pt>
                <c:pt idx="5">
                  <c:v>17</c:v>
                </c:pt>
                <c:pt idx="6">
                  <c:v>12</c:v>
                </c:pt>
                <c:pt idx="7">
                  <c:v>14</c:v>
                </c:pt>
                <c:pt idx="8">
                  <c:v>22</c:v>
                </c:pt>
                <c:pt idx="9">
                  <c:v>20</c:v>
                </c:pt>
                <c:pt idx="10">
                  <c:v>15</c:v>
                </c:pt>
                <c:pt idx="11">
                  <c:v>15</c:v>
                </c:pt>
                <c:pt idx="12">
                  <c:v>32</c:v>
                </c:pt>
                <c:pt idx="13">
                  <c:v>19</c:v>
                </c:pt>
                <c:pt idx="15">
                  <c:v>1340</c:v>
                </c:pt>
                <c:pt idx="16">
                  <c:v>1355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58</c:v>
                </c:pt>
                <c:pt idx="4">
                  <c:v>28</c:v>
                </c:pt>
                <c:pt idx="6">
                  <c:v>26</c:v>
                </c:pt>
                <c:pt idx="8">
                  <c:v>42</c:v>
                </c:pt>
                <c:pt idx="10">
                  <c:v>30</c:v>
                </c:pt>
                <c:pt idx="12">
                  <c:v>51</c:v>
                </c:pt>
                <c:pt idx="15">
                  <c:v>2695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11591</c:v>
                </c:pt>
                <c:pt idx="3">
                  <c:v>12730</c:v>
                </c:pt>
                <c:pt idx="4">
                  <c:v>7070</c:v>
                </c:pt>
                <c:pt idx="5">
                  <c:v>7110</c:v>
                </c:pt>
                <c:pt idx="6">
                  <c:v>3810</c:v>
                </c:pt>
                <c:pt idx="7">
                  <c:v>4550</c:v>
                </c:pt>
                <c:pt idx="8">
                  <c:v>14611</c:v>
                </c:pt>
                <c:pt idx="9">
                  <c:v>14278</c:v>
                </c:pt>
                <c:pt idx="10">
                  <c:v>3815</c:v>
                </c:pt>
                <c:pt idx="11">
                  <c:v>3878</c:v>
                </c:pt>
                <c:pt idx="12">
                  <c:v>5208</c:v>
                </c:pt>
                <c:pt idx="13">
                  <c:v>5285</c:v>
                </c:pt>
                <c:pt idx="15">
                  <c:v>426310</c:v>
                </c:pt>
                <c:pt idx="16">
                  <c:v>442311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24321</c:v>
                </c:pt>
                <c:pt idx="4">
                  <c:v>14180</c:v>
                </c:pt>
                <c:pt idx="6">
                  <c:v>8360</c:v>
                </c:pt>
                <c:pt idx="8">
                  <c:v>28889</c:v>
                </c:pt>
                <c:pt idx="10">
                  <c:v>7693</c:v>
                </c:pt>
                <c:pt idx="12">
                  <c:v>10493</c:v>
                </c:pt>
                <c:pt idx="14">
                  <c:v>93936</c:v>
                </c:pt>
                <c:pt idx="15">
                  <c:v>868621</c:v>
                </c:pt>
                <c:pt idx="17">
                  <c:v>962557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083760"/>
        <c:axId val="169083368"/>
      </c:barChart>
      <c:catAx>
        <c:axId val="16908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083368"/>
        <c:crosses val="autoZero"/>
        <c:auto val="1"/>
        <c:lblAlgn val="ctr"/>
        <c:lblOffset val="100"/>
        <c:noMultiLvlLbl val="0"/>
      </c:catAx>
      <c:valAx>
        <c:axId val="16908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083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7" zoomScale="70" zoomScaleSheetLayoutView="70" workbookViewId="0">
      <selection activeCell="Q15" sqref="Q15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131</v>
      </c>
      <c r="E11" s="98"/>
      <c r="F11" s="84" t="s">
        <v>120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131</v>
      </c>
      <c r="E12" s="98"/>
      <c r="F12" s="84" t="s">
        <v>119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131</v>
      </c>
      <c r="E13" s="98"/>
      <c r="F13" s="84" t="s">
        <v>121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131</v>
      </c>
      <c r="E14" s="98"/>
      <c r="F14" s="84" t="s">
        <v>118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131</v>
      </c>
      <c r="E15" s="98"/>
      <c r="F15" s="84" t="s">
        <v>117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131</v>
      </c>
      <c r="E16" s="98"/>
      <c r="F16" s="84" t="s">
        <v>122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4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131</v>
      </c>
      <c r="E17" s="98"/>
      <c r="F17" s="84" t="s">
        <v>123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2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131</v>
      </c>
      <c r="E18" s="98"/>
      <c r="F18" s="84" t="s">
        <v>124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131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50</v>
      </c>
      <c r="E22" s="98"/>
      <c r="F22" s="84" t="s">
        <v>107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50</v>
      </c>
      <c r="E23" s="98"/>
      <c r="F23" s="84" t="s">
        <v>108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4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50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135</v>
      </c>
      <c r="E26" s="98"/>
      <c r="F26" s="84" t="s">
        <v>125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131</v>
      </c>
      <c r="E27" s="98"/>
      <c r="F27" s="84" t="s">
        <v>104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3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135</v>
      </c>
      <c r="E28" s="98"/>
      <c r="F28" s="84" t="s">
        <v>126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3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50</v>
      </c>
      <c r="E30" s="98"/>
      <c r="F30" s="84" t="s">
        <v>127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131</v>
      </c>
      <c r="E31" s="98"/>
      <c r="F31" s="84" t="s">
        <v>128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2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131</v>
      </c>
      <c r="E32" s="98"/>
      <c r="F32" s="84" t="s">
        <v>129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50</v>
      </c>
      <c r="E35" s="98"/>
      <c r="F35" s="84" t="s">
        <v>109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50</v>
      </c>
      <c r="E36" s="98"/>
      <c r="F36" s="84" t="s">
        <v>110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131</v>
      </c>
      <c r="E39" s="98"/>
      <c r="F39" s="84" t="s">
        <v>116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131</v>
      </c>
      <c r="E40" s="98"/>
      <c r="F40" s="84" t="s">
        <v>111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2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131</v>
      </c>
      <c r="E41" s="98"/>
      <c r="F41" s="84" t="s">
        <v>130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131</v>
      </c>
      <c r="E42" s="98"/>
      <c r="F42" s="84" t="s">
        <v>112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131</v>
      </c>
      <c r="E43" s="98"/>
      <c r="F43" s="84" t="s">
        <v>115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2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50</v>
      </c>
      <c r="E44" s="98"/>
      <c r="F44" s="84" t="s">
        <v>113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50</v>
      </c>
      <c r="E45" s="98"/>
      <c r="F45" s="84" t="s">
        <v>106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131</v>
      </c>
      <c r="E46" s="98"/>
      <c r="F46" s="84" t="s">
        <v>114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2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134</v>
      </c>
      <c r="E47" s="98"/>
      <c r="F47" s="84" t="s">
        <v>105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134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71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42712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1.4801898849735255</v>
      </c>
      <c r="F54" s="37" t="s">
        <v>72</v>
      </c>
      <c r="G54" s="122">
        <v>16431</v>
      </c>
      <c r="H54" s="62">
        <v>0</v>
      </c>
      <c r="I54" s="63">
        <v>0</v>
      </c>
      <c r="J54" s="64"/>
      <c r="K54" s="108">
        <v>12</v>
      </c>
      <c r="L54" s="117"/>
      <c r="M54" s="118"/>
      <c r="N54" s="63">
        <v>11591</v>
      </c>
      <c r="O54" s="69">
        <f>H54+K54</f>
        <v>12</v>
      </c>
      <c r="P54" s="155">
        <f>SUM(O54:O55)</f>
        <v>58</v>
      </c>
      <c r="Q54" s="70">
        <f>I54+N54</f>
        <v>11591</v>
      </c>
      <c r="R54" s="155">
        <f>SUM(Q54:Q55)</f>
        <v>24321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46</v>
      </c>
      <c r="L55" s="109"/>
      <c r="M55" s="110"/>
      <c r="N55" s="63">
        <v>12730</v>
      </c>
      <c r="O55" s="69">
        <f t="shared" ref="O55:O65" si="0">H55+K55</f>
        <v>46</v>
      </c>
      <c r="P55" s="156"/>
      <c r="Q55" s="70">
        <f t="shared" ref="Q55:Q65" si="1">I55+N55</f>
        <v>12730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0.99781859123214411</v>
      </c>
      <c r="F56" s="37" t="s">
        <v>53</v>
      </c>
      <c r="G56" s="122">
        <v>14211</v>
      </c>
      <c r="H56" s="62">
        <v>0</v>
      </c>
      <c r="I56" s="63">
        <v>0</v>
      </c>
      <c r="J56" s="62"/>
      <c r="K56" s="108">
        <v>11</v>
      </c>
      <c r="L56" s="109"/>
      <c r="M56" s="110"/>
      <c r="N56" s="63">
        <v>7070</v>
      </c>
      <c r="O56" s="69">
        <f t="shared" si="0"/>
        <v>11</v>
      </c>
      <c r="P56" s="155">
        <f t="shared" ref="P56" si="3">SUM(O56:O57)</f>
        <v>28</v>
      </c>
      <c r="Q56" s="70">
        <f t="shared" si="1"/>
        <v>7070</v>
      </c>
      <c r="R56" s="155">
        <f>SUM(Q56:Q57)</f>
        <v>14180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17</v>
      </c>
      <c r="L57" s="109"/>
      <c r="M57" s="110"/>
      <c r="N57" s="63">
        <v>7110</v>
      </c>
      <c r="O57" s="69">
        <f t="shared" si="0"/>
        <v>17</v>
      </c>
      <c r="P57" s="156"/>
      <c r="Q57" s="70">
        <f t="shared" si="1"/>
        <v>7110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0.62327592634011775</v>
      </c>
      <c r="F58" s="50" t="s">
        <v>74</v>
      </c>
      <c r="G58" s="122">
        <v>13413</v>
      </c>
      <c r="H58" s="62">
        <v>5</v>
      </c>
      <c r="I58" s="63">
        <v>3236</v>
      </c>
      <c r="J58" s="62"/>
      <c r="K58" s="108">
        <v>7</v>
      </c>
      <c r="L58" s="109"/>
      <c r="M58" s="110"/>
      <c r="N58" s="63">
        <v>574</v>
      </c>
      <c r="O58" s="69">
        <f t="shared" si="0"/>
        <v>12</v>
      </c>
      <c r="P58" s="155">
        <f t="shared" ref="P58" si="5">SUM(O58:O59)</f>
        <v>26</v>
      </c>
      <c r="Q58" s="70">
        <f t="shared" si="1"/>
        <v>3810</v>
      </c>
      <c r="R58" s="155">
        <f t="shared" ref="R58" si="6">SUM(Q58:Q59)</f>
        <v>8360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14</v>
      </c>
      <c r="I59" s="63">
        <v>3887</v>
      </c>
      <c r="J59" s="62"/>
      <c r="K59" s="108">
        <v>0</v>
      </c>
      <c r="L59" s="109"/>
      <c r="M59" s="110"/>
      <c r="N59" s="63">
        <v>663</v>
      </c>
      <c r="O59" s="69">
        <f t="shared" si="0"/>
        <v>14</v>
      </c>
      <c r="P59" s="156"/>
      <c r="Q59" s="70">
        <f t="shared" si="1"/>
        <v>4550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2.2702554027504913</v>
      </c>
      <c r="F60" s="37" t="s">
        <v>23</v>
      </c>
      <c r="G60" s="122">
        <v>12725</v>
      </c>
      <c r="H60" s="62">
        <v>0</v>
      </c>
      <c r="I60" s="63">
        <v>1</v>
      </c>
      <c r="J60" s="63"/>
      <c r="K60" s="108">
        <v>22</v>
      </c>
      <c r="L60" s="109"/>
      <c r="M60" s="110"/>
      <c r="N60" s="63">
        <v>14610</v>
      </c>
      <c r="O60" s="69">
        <f t="shared" si="0"/>
        <v>22</v>
      </c>
      <c r="P60" s="155">
        <f t="shared" ref="P60" si="8">SUM(O60:O61)</f>
        <v>42</v>
      </c>
      <c r="Q60" s="70">
        <f t="shared" si="1"/>
        <v>14611</v>
      </c>
      <c r="R60" s="155">
        <f t="shared" ref="R60" si="9">SUM(Q60:Q61)</f>
        <v>28889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20</v>
      </c>
      <c r="L61" s="109"/>
      <c r="M61" s="110"/>
      <c r="N61" s="63">
        <v>14271</v>
      </c>
      <c r="O61" s="69">
        <f t="shared" si="0"/>
        <v>20</v>
      </c>
      <c r="P61" s="156"/>
      <c r="Q61" s="70">
        <f t="shared" si="1"/>
        <v>14278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0.75852888976533228</v>
      </c>
      <c r="F62" s="25" t="s">
        <v>65</v>
      </c>
      <c r="G62" s="122">
        <v>10142</v>
      </c>
      <c r="H62" s="62">
        <v>0</v>
      </c>
      <c r="I62" s="65">
        <v>0</v>
      </c>
      <c r="J62" s="66"/>
      <c r="K62" s="108">
        <v>15</v>
      </c>
      <c r="L62" s="109"/>
      <c r="M62" s="110"/>
      <c r="N62" s="65">
        <v>3815</v>
      </c>
      <c r="O62" s="69">
        <f t="shared" si="0"/>
        <v>15</v>
      </c>
      <c r="P62" s="155">
        <f>SUM(O62:O63)</f>
        <v>30</v>
      </c>
      <c r="Q62" s="70">
        <f t="shared" si="1"/>
        <v>3815</v>
      </c>
      <c r="R62" s="155">
        <f t="shared" ref="R62" si="10">SUM(Q62:Q63)</f>
        <v>7693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15</v>
      </c>
      <c r="L63" s="109"/>
      <c r="M63" s="110"/>
      <c r="N63" s="65">
        <v>3878</v>
      </c>
      <c r="O63" s="69">
        <f t="shared" si="0"/>
        <v>15</v>
      </c>
      <c r="P63" s="156"/>
      <c r="Q63" s="70">
        <f t="shared" si="1"/>
        <v>3878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1.1563808684152523</v>
      </c>
      <c r="F64" s="25" t="s">
        <v>52</v>
      </c>
      <c r="G64" s="122">
        <v>9074</v>
      </c>
      <c r="H64" s="62">
        <v>0</v>
      </c>
      <c r="I64" s="65">
        <v>0</v>
      </c>
      <c r="J64" s="66"/>
      <c r="K64" s="108">
        <v>32</v>
      </c>
      <c r="L64" s="109"/>
      <c r="M64" s="110"/>
      <c r="N64" s="65">
        <v>5208</v>
      </c>
      <c r="O64" s="69">
        <f t="shared" si="0"/>
        <v>32</v>
      </c>
      <c r="P64" s="155">
        <f t="shared" ref="P64" si="11">SUM(O64:O65)</f>
        <v>51</v>
      </c>
      <c r="Q64" s="70">
        <f t="shared" si="1"/>
        <v>5208</v>
      </c>
      <c r="R64" s="155">
        <f t="shared" ref="R64" si="12">SUM(Q64:Q65)</f>
        <v>10493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19</v>
      </c>
      <c r="L65" s="109"/>
      <c r="M65" s="110"/>
      <c r="N65" s="65">
        <v>5285</v>
      </c>
      <c r="O65" s="69">
        <f t="shared" si="0"/>
        <v>19</v>
      </c>
      <c r="P65" s="156"/>
      <c r="Q65" s="70">
        <f t="shared" si="1"/>
        <v>5285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1.2360650560555819</v>
      </c>
      <c r="F66" s="26"/>
      <c r="G66" s="76">
        <f>SUM(G54:G65)</f>
        <v>75996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93936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1.0377293797190099</v>
      </c>
      <c r="F67" s="37" t="s">
        <v>71</v>
      </c>
      <c r="G67" s="122">
        <v>837040</v>
      </c>
      <c r="H67" s="53">
        <v>871</v>
      </c>
      <c r="I67" s="24">
        <v>268525</v>
      </c>
      <c r="J67" s="34"/>
      <c r="K67" s="119">
        <v>469</v>
      </c>
      <c r="L67" s="120"/>
      <c r="M67" s="121"/>
      <c r="N67" s="24">
        <v>157785</v>
      </c>
      <c r="O67" s="74">
        <f>H67+K67</f>
        <v>1340</v>
      </c>
      <c r="P67" s="157">
        <f>SUM(O67:O68)</f>
        <v>2695</v>
      </c>
      <c r="Q67" s="75">
        <f>I67+N67</f>
        <v>426310</v>
      </c>
      <c r="R67" s="157">
        <f>SUM(Q67:Q68)</f>
        <v>868621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881</v>
      </c>
      <c r="I68" s="24">
        <v>281952</v>
      </c>
      <c r="J68" s="34"/>
      <c r="K68" s="119">
        <v>474</v>
      </c>
      <c r="L68" s="120"/>
      <c r="M68" s="121"/>
      <c r="N68" s="24">
        <v>160359</v>
      </c>
      <c r="O68" s="74">
        <f>H68+K68</f>
        <v>1355</v>
      </c>
      <c r="P68" s="158"/>
      <c r="Q68" s="75">
        <f>I68+N68</f>
        <v>442311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1.0542377299471215</v>
      </c>
      <c r="F69" s="55"/>
      <c r="G69" s="73">
        <f>G67+G66</f>
        <v>913036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962557</v>
      </c>
    </row>
    <row r="70" spans="1:20" s="7" customFormat="1" ht="51" customHeight="1">
      <c r="A70" s="28"/>
      <c r="B70" s="32" t="s">
        <v>7</v>
      </c>
      <c r="C70" s="147" t="s">
        <v>136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55.5" customHeight="1">
      <c r="A71" s="150" t="s">
        <v>103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2017-12-07T01:11:33Z</cp:lastPrinted>
  <dcterms:created xsi:type="dcterms:W3CDTF">2007-08-14T04:27:29Z</dcterms:created>
  <dcterms:modified xsi:type="dcterms:W3CDTF">2017-12-08T01:00:14Z</dcterms:modified>
</cp:coreProperties>
</file>