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<sst xmlns="http://schemas.openxmlformats.org/spreadsheetml/2006/main" count="176" uniqueCount="135">
  <si>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</si>
  <si>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</si>
  <si>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</si>
  <si>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</si>
  <si>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</si>
  <si>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</si>
  <si>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</si>
  <si>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</si>
  <si>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</si>
  <si>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</si>
  <si>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</si>
  <si>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</si>
  <si>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</si>
  <si>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</si>
  <si>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</si>
  <si>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</si>
  <si>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</si>
  <si>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</si>
  <si>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</si>
  <si>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</si>
  <si>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</si>
  <si>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</si>
  <si>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</si>
  <si>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</si>
  <si>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</si>
  <si>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</si>
  <si>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</si>
  <si>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</si>
  <si>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</si>
  <si>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</si>
  <si>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</si>
  <si>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</si>
  <si>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</si>
  <si>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</si>
  <si>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</si>
  <si>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</si>
  <si>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</si>
  <si>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</si>
  <si>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</si>
  <si>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</si>
  <si>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</si>
  <si>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</si>
  <si>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</si>
  <si>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</si>
  <si>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</si>
  <si>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</si>
  <si>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</si>
  <si>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</si>
  <si>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</si>
  <si>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</si>
  <si>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</si>
  <si>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</si>
  <si>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</si>
  <si>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</si>
  <si>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</si>
  <si>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</si>
  <si>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</si>
  <si>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</si>
  <si>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</si>
  <si>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</si>
  <si>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</si>
  <si>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</si>
  <si>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</si>
  <si>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</si>
  <si>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</si>
  <si>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</si>
  <si>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</si>
  <si>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</si>
  <si>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</si>
  <si>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</si>
  <si>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</si>
  <si>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</si>
  <si>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</si>
  <si>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</si>
  <si>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</si>
  <si>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</si>
  <si>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</si>
  <si>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</si>
  <si>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</si>
  <si>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</si>
  <si>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</si>
  <si>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</si>
  <si>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</si>
  <si>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</si>
  <si>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</si>
  <si>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</si>
  <si>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</si>
  <si>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</si>
  <si>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</si>
  <si>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</si>
  <si>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</si>
  <si>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</si>
  <si>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</si>
  <si>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</si>
  <si>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</si>
  <si>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</si>
  <si>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</si>
  <si>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</si>
  <si>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</si>
  <si>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</si>
  <si>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</si>
  <si>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</si>
  <si>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</si>
  <si>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</si>
  <si>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</si>
  <si>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</si>
  <si>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</si>
  <si>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</si>
  <si>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</si>
  <si>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</si>
  <si>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</si>
  <si>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</si>
  <si>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</si>
  <si>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</si>
  <si>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</si>
  <si>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</si>
  <si>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</si>
  <si>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</si>
  <si>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</si>
  <si>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</si>
  <si>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</si>
  <si>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</si>
  <si>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</si>
  <si>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</si>
  <si>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</si>
  <si>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</si>
  <si>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</si>
  <si>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</si>
  <si>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</si>
  <si>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</si>
  <si>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</si>
  <si>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Оиди ҳолати роҳҳои автомобилгард ва ағбаҳо ба ҳолати  11.12.2017c</t>
  </si>
  <si>
    <t>Иҷрокунанда:  Шарипов Б.</t>
  </si>
  <si>
    <t xml:space="preserve"> Ҳамагӣ дар Ҷумҳурии Ӯзбекистон  66 вагон дар ҳаракат аз он ҷумла : 19 в - мазут, 47 в - борҳои гуногун. Ҳодисаи фавқулодда нест.</t>
  </si>
  <si>
    <t>баста, ҳавои соф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</si>
</sst>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1.4830964620501965</c:v>
                </c:pt>
                <c:pt idx="4" formatCode="0%">
                  <c:v>0.99749006483999159</c:v>
                </c:pt>
                <c:pt idx="6" formatCode="0%">
                  <c:v>0.63004151838671407</c:v>
                </c:pt>
                <c:pt idx="8" formatCode="0%">
                  <c:v>2.2345726627584077</c:v>
                </c:pt>
                <c:pt idx="10" formatCode="0%">
                  <c:v>0.75402164375548408</c:v>
                </c:pt>
                <c:pt idx="12" formatCode="0%">
                  <c:v>1.1507712361503368</c:v>
                </c:pt>
                <c:pt idx="14" formatCode="0%">
                  <c:v>1.2322086648522652</c:v>
                </c:pt>
                <c:pt idx="15" formatCode="0%">
                  <c:v>1.0405674745577809</c:v>
                </c:pt>
                <c:pt idx="17" formatCode="0%">
                  <c:v>1.0565779510700701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42715</c:v>
                </c:pt>
                <c:pt idx="1">
                  <c:v>0</c:v>
                </c:pt>
                <c:pt idx="2">
                  <c:v>16535</c:v>
                </c:pt>
                <c:pt idx="4">
                  <c:v>14343</c:v>
                </c:pt>
                <c:pt idx="6">
                  <c:v>13488</c:v>
                </c:pt>
                <c:pt idx="8">
                  <c:v>12964</c:v>
                </c:pt>
                <c:pt idx="10">
                  <c:v>10257</c:v>
                </c:pt>
                <c:pt idx="12">
                  <c:v>9206</c:v>
                </c:pt>
                <c:pt idx="14">
                  <c:v>76793</c:v>
                </c:pt>
                <c:pt idx="15">
                  <c:v>842399</c:v>
                </c:pt>
                <c:pt idx="17">
                  <c:v>919192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835</c:v>
                </c:pt>
                <c:pt idx="16">
                  <c:v>828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3275</c:v>
                </c:pt>
                <c:pt idx="7">
                  <c:v>3935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271094</c:v>
                </c:pt>
                <c:pt idx="16">
                  <c:v>284555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11688</c:v>
                </c:pt>
                <c:pt idx="3">
                  <c:v>12835</c:v>
                </c:pt>
                <c:pt idx="4">
                  <c:v>7149</c:v>
                </c:pt>
                <c:pt idx="5">
                  <c:v>7158</c:v>
                </c:pt>
                <c:pt idx="6">
                  <c:v>585</c:v>
                </c:pt>
                <c:pt idx="7">
                  <c:v>703</c:v>
                </c:pt>
                <c:pt idx="8">
                  <c:v>14652</c:v>
                </c:pt>
                <c:pt idx="9">
                  <c:v>14309</c:v>
                </c:pt>
                <c:pt idx="10">
                  <c:v>3836</c:v>
                </c:pt>
                <c:pt idx="11">
                  <c:v>3898</c:v>
                </c:pt>
                <c:pt idx="12">
                  <c:v>5265</c:v>
                </c:pt>
                <c:pt idx="13">
                  <c:v>5329</c:v>
                </c:pt>
                <c:pt idx="15">
                  <c:v>159168</c:v>
                </c:pt>
                <c:pt idx="16">
                  <c:v>161756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37</c:v>
                </c:pt>
                <c:pt idx="3">
                  <c:v>36</c:v>
                </c:pt>
                <c:pt idx="4">
                  <c:v>14</c:v>
                </c:pt>
                <c:pt idx="5">
                  <c:v>7</c:v>
                </c:pt>
                <c:pt idx="6">
                  <c:v>17</c:v>
                </c:pt>
                <c:pt idx="7">
                  <c:v>16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18</c:v>
                </c:pt>
                <c:pt idx="13">
                  <c:v>9</c:v>
                </c:pt>
                <c:pt idx="15">
                  <c:v>1285</c:v>
                </c:pt>
                <c:pt idx="16">
                  <c:v>1270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21</c:v>
                </c:pt>
                <c:pt idx="6">
                  <c:v>33</c:v>
                </c:pt>
                <c:pt idx="8">
                  <c:v>0</c:v>
                </c:pt>
                <c:pt idx="10">
                  <c:v>0</c:v>
                </c:pt>
                <c:pt idx="12">
                  <c:v>27</c:v>
                </c:pt>
                <c:pt idx="15">
                  <c:v>2555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11688</c:v>
                </c:pt>
                <c:pt idx="3">
                  <c:v>12835</c:v>
                </c:pt>
                <c:pt idx="4">
                  <c:v>7149</c:v>
                </c:pt>
                <c:pt idx="5">
                  <c:v>7158</c:v>
                </c:pt>
                <c:pt idx="6">
                  <c:v>3860</c:v>
                </c:pt>
                <c:pt idx="7">
                  <c:v>4638</c:v>
                </c:pt>
                <c:pt idx="8">
                  <c:v>14653</c:v>
                </c:pt>
                <c:pt idx="9">
                  <c:v>14316</c:v>
                </c:pt>
                <c:pt idx="10">
                  <c:v>3836</c:v>
                </c:pt>
                <c:pt idx="11">
                  <c:v>3898</c:v>
                </c:pt>
                <c:pt idx="12">
                  <c:v>5265</c:v>
                </c:pt>
                <c:pt idx="13">
                  <c:v>5329</c:v>
                </c:pt>
                <c:pt idx="15">
                  <c:v>430262</c:v>
                </c:pt>
                <c:pt idx="16">
                  <c:v>446311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24523</c:v>
                </c:pt>
                <c:pt idx="4">
                  <c:v>14307</c:v>
                </c:pt>
                <c:pt idx="6">
                  <c:v>8498</c:v>
                </c:pt>
                <c:pt idx="8">
                  <c:v>28969</c:v>
                </c:pt>
                <c:pt idx="10">
                  <c:v>7734</c:v>
                </c:pt>
                <c:pt idx="12">
                  <c:v>10594</c:v>
                </c:pt>
                <c:pt idx="14">
                  <c:v>94625</c:v>
                </c:pt>
                <c:pt idx="15">
                  <c:v>876573</c:v>
                </c:pt>
                <c:pt idx="17">
                  <c:v>971198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455824"/>
        <c:axId val="169190744"/>
      </c:barChart>
      <c:catAx>
        <c:axId val="17045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190744"/>
        <c:crosses val="autoZero"/>
        <c:auto val="1"/>
        <c:lblAlgn val="ctr"/>
        <c:lblOffset val="100"/>
        <c:noMultiLvlLbl val="0"/>
      </c:catAx>
      <c:valAx>
        <c:axId val="16919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45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1.4830964620501965</c:v>
                </c:pt>
                <c:pt idx="4" formatCode="0%">
                  <c:v>0.99749006483999159</c:v>
                </c:pt>
                <c:pt idx="6" formatCode="0%">
                  <c:v>0.63004151838671407</c:v>
                </c:pt>
                <c:pt idx="8" formatCode="0%">
                  <c:v>2.2345726627584077</c:v>
                </c:pt>
                <c:pt idx="10" formatCode="0%">
                  <c:v>0.75402164375548408</c:v>
                </c:pt>
                <c:pt idx="12" formatCode="0%">
                  <c:v>1.1507712361503368</c:v>
                </c:pt>
                <c:pt idx="14" formatCode="0%">
                  <c:v>1.2322086648522652</c:v>
                </c:pt>
                <c:pt idx="15" formatCode="0%">
                  <c:v>1.0405674745577809</c:v>
                </c:pt>
                <c:pt idx="17" formatCode="0%">
                  <c:v>1.0565779510700701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42715</c:v>
                </c:pt>
                <c:pt idx="1">
                  <c:v>0</c:v>
                </c:pt>
                <c:pt idx="2">
                  <c:v>16535</c:v>
                </c:pt>
                <c:pt idx="4">
                  <c:v>14343</c:v>
                </c:pt>
                <c:pt idx="6">
                  <c:v>13488</c:v>
                </c:pt>
                <c:pt idx="8">
                  <c:v>12964</c:v>
                </c:pt>
                <c:pt idx="10">
                  <c:v>10257</c:v>
                </c:pt>
                <c:pt idx="12">
                  <c:v>9206</c:v>
                </c:pt>
                <c:pt idx="14">
                  <c:v>76793</c:v>
                </c:pt>
                <c:pt idx="15">
                  <c:v>842399</c:v>
                </c:pt>
                <c:pt idx="17">
                  <c:v>919192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835</c:v>
                </c:pt>
                <c:pt idx="16">
                  <c:v>828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3275</c:v>
                </c:pt>
                <c:pt idx="7">
                  <c:v>3935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271094</c:v>
                </c:pt>
                <c:pt idx="16">
                  <c:v>284555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11688</c:v>
                </c:pt>
                <c:pt idx="3">
                  <c:v>12835</c:v>
                </c:pt>
                <c:pt idx="4">
                  <c:v>7149</c:v>
                </c:pt>
                <c:pt idx="5">
                  <c:v>7158</c:v>
                </c:pt>
                <c:pt idx="6">
                  <c:v>585</c:v>
                </c:pt>
                <c:pt idx="7">
                  <c:v>703</c:v>
                </c:pt>
                <c:pt idx="8">
                  <c:v>14652</c:v>
                </c:pt>
                <c:pt idx="9">
                  <c:v>14309</c:v>
                </c:pt>
                <c:pt idx="10">
                  <c:v>3836</c:v>
                </c:pt>
                <c:pt idx="11">
                  <c:v>3898</c:v>
                </c:pt>
                <c:pt idx="12">
                  <c:v>5265</c:v>
                </c:pt>
                <c:pt idx="13">
                  <c:v>5329</c:v>
                </c:pt>
                <c:pt idx="15">
                  <c:v>159168</c:v>
                </c:pt>
                <c:pt idx="16">
                  <c:v>161756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37</c:v>
                </c:pt>
                <c:pt idx="3">
                  <c:v>36</c:v>
                </c:pt>
                <c:pt idx="4">
                  <c:v>14</c:v>
                </c:pt>
                <c:pt idx="5">
                  <c:v>7</c:v>
                </c:pt>
                <c:pt idx="6">
                  <c:v>17</c:v>
                </c:pt>
                <c:pt idx="7">
                  <c:v>16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18</c:v>
                </c:pt>
                <c:pt idx="13">
                  <c:v>9</c:v>
                </c:pt>
                <c:pt idx="15">
                  <c:v>1285</c:v>
                </c:pt>
                <c:pt idx="16">
                  <c:v>1270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21</c:v>
                </c:pt>
                <c:pt idx="6">
                  <c:v>33</c:v>
                </c:pt>
                <c:pt idx="8">
                  <c:v>0</c:v>
                </c:pt>
                <c:pt idx="10">
                  <c:v>0</c:v>
                </c:pt>
                <c:pt idx="12">
                  <c:v>27</c:v>
                </c:pt>
                <c:pt idx="15">
                  <c:v>2555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11688</c:v>
                </c:pt>
                <c:pt idx="3">
                  <c:v>12835</c:v>
                </c:pt>
                <c:pt idx="4">
                  <c:v>7149</c:v>
                </c:pt>
                <c:pt idx="5">
                  <c:v>7158</c:v>
                </c:pt>
                <c:pt idx="6">
                  <c:v>3860</c:v>
                </c:pt>
                <c:pt idx="7">
                  <c:v>4638</c:v>
                </c:pt>
                <c:pt idx="8">
                  <c:v>14653</c:v>
                </c:pt>
                <c:pt idx="9">
                  <c:v>14316</c:v>
                </c:pt>
                <c:pt idx="10">
                  <c:v>3836</c:v>
                </c:pt>
                <c:pt idx="11">
                  <c:v>3898</c:v>
                </c:pt>
                <c:pt idx="12">
                  <c:v>5265</c:v>
                </c:pt>
                <c:pt idx="13">
                  <c:v>5329</c:v>
                </c:pt>
                <c:pt idx="15">
                  <c:v>430262</c:v>
                </c:pt>
                <c:pt idx="16">
                  <c:v>446311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24523</c:v>
                </c:pt>
                <c:pt idx="4">
                  <c:v>14307</c:v>
                </c:pt>
                <c:pt idx="6">
                  <c:v>8498</c:v>
                </c:pt>
                <c:pt idx="8">
                  <c:v>28969</c:v>
                </c:pt>
                <c:pt idx="10">
                  <c:v>7734</c:v>
                </c:pt>
                <c:pt idx="12">
                  <c:v>10594</c:v>
                </c:pt>
                <c:pt idx="14">
                  <c:v>94625</c:v>
                </c:pt>
                <c:pt idx="15">
                  <c:v>876573</c:v>
                </c:pt>
                <c:pt idx="17">
                  <c:v>971198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191136"/>
        <c:axId val="169191528"/>
      </c:barChart>
      <c:catAx>
        <c:axId val="16919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191528"/>
        <c:crosses val="autoZero"/>
        <c:auto val="1"/>
        <c:lblAlgn val="ctr"/>
        <c:lblOffset val="100"/>
        <c:noMultiLvlLbl val="0"/>
      </c:catAx>
      <c:valAx>
        <c:axId val="16919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19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44" zoomScale="70" zoomScaleSheetLayoutView="70" workbookViewId="0">
      <selection activeCell="G62" sqref="G62:G6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50</v>
      </c>
      <c r="E11" s="82"/>
      <c r="F11" s="81" t="s">
        <v>120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50</v>
      </c>
      <c r="E12" s="82"/>
      <c r="F12" s="81" t="s">
        <v>119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50</v>
      </c>
      <c r="E13" s="82"/>
      <c r="F13" s="81" t="s">
        <v>121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50</v>
      </c>
      <c r="E14" s="82"/>
      <c r="F14" s="81" t="s">
        <v>118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50</v>
      </c>
      <c r="E15" s="82"/>
      <c r="F15" s="81" t="s">
        <v>117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50</v>
      </c>
      <c r="E16" s="82"/>
      <c r="F16" s="81" t="s">
        <v>122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50</v>
      </c>
      <c r="E17" s="82"/>
      <c r="F17" s="81" t="s">
        <v>123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50</v>
      </c>
      <c r="E18" s="82"/>
      <c r="F18" s="81" t="s">
        <v>124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50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10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50</v>
      </c>
      <c r="E22" s="82"/>
      <c r="F22" s="81" t="s">
        <v>107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50</v>
      </c>
      <c r="E23" s="82"/>
      <c r="F23" s="81" t="s">
        <v>108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50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50</v>
      </c>
      <c r="E26" s="82"/>
      <c r="F26" s="81" t="s">
        <v>125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50</v>
      </c>
      <c r="E27" s="82"/>
      <c r="F27" s="81" t="s">
        <v>104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50</v>
      </c>
      <c r="E28" s="82"/>
      <c r="F28" s="81" t="s">
        <v>126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50</v>
      </c>
      <c r="E30" s="82"/>
      <c r="F30" s="81" t="s">
        <v>127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1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50</v>
      </c>
      <c r="E31" s="82"/>
      <c r="F31" s="81" t="s">
        <v>128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1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50</v>
      </c>
      <c r="E32" s="82"/>
      <c r="F32" s="81" t="s">
        <v>129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1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50</v>
      </c>
      <c r="E35" s="82"/>
      <c r="F35" s="81" t="s">
        <v>109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50</v>
      </c>
      <c r="E36" s="82"/>
      <c r="F36" s="81" t="s">
        <v>110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50</v>
      </c>
      <c r="E39" s="82"/>
      <c r="F39" s="81" t="s">
        <v>116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50</v>
      </c>
      <c r="E40" s="82"/>
      <c r="F40" s="81" t="s">
        <v>111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1" t="s">
        <v>50</v>
      </c>
      <c r="E41" s="82"/>
      <c r="F41" s="81" t="s">
        <v>130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50</v>
      </c>
      <c r="E42" s="82"/>
      <c r="F42" s="81" t="s">
        <v>112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50</v>
      </c>
      <c r="E43" s="82"/>
      <c r="F43" s="81" t="s">
        <v>115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50</v>
      </c>
      <c r="E44" s="82"/>
      <c r="F44" s="81" t="s">
        <v>113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50</v>
      </c>
      <c r="E45" s="82"/>
      <c r="F45" s="81" t="s">
        <v>106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50</v>
      </c>
      <c r="E46" s="82"/>
      <c r="F46" s="81" t="s">
        <v>114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134</v>
      </c>
      <c r="E47" s="82"/>
      <c r="F47" s="81" t="s">
        <v>105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134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50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42715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1.4830964620501965</v>
      </c>
      <c r="F54" s="37" t="s">
        <v>72</v>
      </c>
      <c r="G54" s="127">
        <v>16535</v>
      </c>
      <c r="H54" s="62">
        <v>0</v>
      </c>
      <c r="I54" s="63">
        <v>0</v>
      </c>
      <c r="J54" s="64"/>
      <c r="K54" s="121">
        <v>37</v>
      </c>
      <c r="L54" s="135"/>
      <c r="M54" s="136"/>
      <c r="N54" s="63">
        <v>11688</v>
      </c>
      <c r="O54" s="69">
        <f>H54+K54</f>
        <v>37</v>
      </c>
      <c r="P54" s="79">
        <f>SUM(O54:O55)</f>
        <v>73</v>
      </c>
      <c r="Q54" s="70">
        <f>I54+N54</f>
        <v>11688</v>
      </c>
      <c r="R54" s="79">
        <f>SUM(Q54:Q55)</f>
        <v>24523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36</v>
      </c>
      <c r="L55" s="122"/>
      <c r="M55" s="123"/>
      <c r="N55" s="63">
        <v>12835</v>
      </c>
      <c r="O55" s="69">
        <f t="shared" ref="O55:O65" si="0">H55+K55</f>
        <v>36</v>
      </c>
      <c r="P55" s="80"/>
      <c r="Q55" s="70">
        <f t="shared" ref="Q55:Q65" si="1">I55+N55</f>
        <v>12835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0.99749006483999159</v>
      </c>
      <c r="F56" s="37" t="s">
        <v>53</v>
      </c>
      <c r="G56" s="127">
        <v>14343</v>
      </c>
      <c r="H56" s="62">
        <v>0</v>
      </c>
      <c r="I56" s="63">
        <v>0</v>
      </c>
      <c r="J56" s="62"/>
      <c r="K56" s="121">
        <v>14</v>
      </c>
      <c r="L56" s="122"/>
      <c r="M56" s="123"/>
      <c r="N56" s="63">
        <v>7149</v>
      </c>
      <c r="O56" s="69">
        <f t="shared" si="0"/>
        <v>14</v>
      </c>
      <c r="P56" s="79">
        <f t="shared" ref="P56" si="3">SUM(O56:O57)</f>
        <v>21</v>
      </c>
      <c r="Q56" s="70">
        <f t="shared" si="1"/>
        <v>7149</v>
      </c>
      <c r="R56" s="79">
        <f>SUM(Q56:Q57)</f>
        <v>14307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7</v>
      </c>
      <c r="L57" s="122"/>
      <c r="M57" s="123"/>
      <c r="N57" s="63">
        <v>7158</v>
      </c>
      <c r="O57" s="69">
        <f t="shared" si="0"/>
        <v>7</v>
      </c>
      <c r="P57" s="80"/>
      <c r="Q57" s="70">
        <f t="shared" si="1"/>
        <v>7158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0.63004151838671407</v>
      </c>
      <c r="F58" s="50" t="s">
        <v>74</v>
      </c>
      <c r="G58" s="127">
        <v>13488</v>
      </c>
      <c r="H58" s="62">
        <v>17</v>
      </c>
      <c r="I58" s="63">
        <v>3275</v>
      </c>
      <c r="J58" s="62"/>
      <c r="K58" s="121">
        <v>0</v>
      </c>
      <c r="L58" s="122"/>
      <c r="M58" s="123"/>
      <c r="N58" s="63">
        <v>585</v>
      </c>
      <c r="O58" s="69">
        <f t="shared" si="0"/>
        <v>17</v>
      </c>
      <c r="P58" s="79">
        <f t="shared" ref="P58" si="5">SUM(O58:O59)</f>
        <v>33</v>
      </c>
      <c r="Q58" s="70">
        <f t="shared" si="1"/>
        <v>3860</v>
      </c>
      <c r="R58" s="79">
        <f t="shared" ref="R58" si="6">SUM(Q58:Q59)</f>
        <v>8498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6</v>
      </c>
      <c r="I59" s="63">
        <v>3935</v>
      </c>
      <c r="J59" s="62"/>
      <c r="K59" s="121">
        <v>10</v>
      </c>
      <c r="L59" s="122"/>
      <c r="M59" s="123"/>
      <c r="N59" s="63">
        <v>703</v>
      </c>
      <c r="O59" s="69">
        <f t="shared" si="0"/>
        <v>16</v>
      </c>
      <c r="P59" s="80"/>
      <c r="Q59" s="70">
        <f t="shared" si="1"/>
        <v>4638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2.2345726627584077</v>
      </c>
      <c r="F60" s="37" t="s">
        <v>23</v>
      </c>
      <c r="G60" s="127">
        <v>12964</v>
      </c>
      <c r="H60" s="62">
        <v>0</v>
      </c>
      <c r="I60" s="63">
        <v>1</v>
      </c>
      <c r="J60" s="63"/>
      <c r="K60" s="121">
        <v>0</v>
      </c>
      <c r="L60" s="122"/>
      <c r="M60" s="123"/>
      <c r="N60" s="63">
        <v>14652</v>
      </c>
      <c r="O60" s="69">
        <f t="shared" si="0"/>
        <v>0</v>
      </c>
      <c r="P60" s="79">
        <f t="shared" ref="P60" si="8">SUM(O60:O61)</f>
        <v>0</v>
      </c>
      <c r="Q60" s="70">
        <f t="shared" si="1"/>
        <v>14653</v>
      </c>
      <c r="R60" s="79">
        <f t="shared" ref="R60" si="9">SUM(Q60:Q61)</f>
        <v>28969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0</v>
      </c>
      <c r="L61" s="122"/>
      <c r="M61" s="123"/>
      <c r="N61" s="63">
        <v>14309</v>
      </c>
      <c r="O61" s="69">
        <f t="shared" si="0"/>
        <v>0</v>
      </c>
      <c r="P61" s="80"/>
      <c r="Q61" s="70">
        <f t="shared" si="1"/>
        <v>14316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0.75402164375548408</v>
      </c>
      <c r="F62" s="25" t="s">
        <v>65</v>
      </c>
      <c r="G62" s="127">
        <v>10257</v>
      </c>
      <c r="H62" s="62">
        <v>0</v>
      </c>
      <c r="I62" s="65">
        <v>0</v>
      </c>
      <c r="J62" s="66"/>
      <c r="K62" s="121">
        <v>0</v>
      </c>
      <c r="L62" s="122"/>
      <c r="M62" s="123"/>
      <c r="N62" s="65">
        <v>3836</v>
      </c>
      <c r="O62" s="69">
        <f t="shared" si="0"/>
        <v>0</v>
      </c>
      <c r="P62" s="79">
        <f>SUM(O62:O63)</f>
        <v>0</v>
      </c>
      <c r="Q62" s="70">
        <f t="shared" si="1"/>
        <v>3836</v>
      </c>
      <c r="R62" s="79">
        <f t="shared" ref="R62" si="10">SUM(Q62:Q63)</f>
        <v>7734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0</v>
      </c>
      <c r="L63" s="122"/>
      <c r="M63" s="123"/>
      <c r="N63" s="65">
        <v>3898</v>
      </c>
      <c r="O63" s="69">
        <f t="shared" si="0"/>
        <v>0</v>
      </c>
      <c r="P63" s="80"/>
      <c r="Q63" s="70">
        <f t="shared" si="1"/>
        <v>3898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1.1507712361503368</v>
      </c>
      <c r="F64" s="25" t="s">
        <v>52</v>
      </c>
      <c r="G64" s="127">
        <v>9206</v>
      </c>
      <c r="H64" s="62">
        <v>0</v>
      </c>
      <c r="I64" s="65">
        <v>0</v>
      </c>
      <c r="J64" s="66"/>
      <c r="K64" s="121">
        <v>18</v>
      </c>
      <c r="L64" s="122"/>
      <c r="M64" s="123"/>
      <c r="N64" s="65">
        <v>5265</v>
      </c>
      <c r="O64" s="69">
        <f t="shared" si="0"/>
        <v>18</v>
      </c>
      <c r="P64" s="79">
        <f t="shared" ref="P64" si="11">SUM(O64:O65)</f>
        <v>27</v>
      </c>
      <c r="Q64" s="70">
        <f t="shared" si="1"/>
        <v>5265</v>
      </c>
      <c r="R64" s="79">
        <f t="shared" ref="R64" si="12">SUM(Q64:Q65)</f>
        <v>10594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9</v>
      </c>
      <c r="L65" s="122"/>
      <c r="M65" s="123"/>
      <c r="N65" s="65">
        <v>5329</v>
      </c>
      <c r="O65" s="69">
        <f t="shared" si="0"/>
        <v>9</v>
      </c>
      <c r="P65" s="80"/>
      <c r="Q65" s="70">
        <f t="shared" si="1"/>
        <v>5329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1.2322086648522652</v>
      </c>
      <c r="F66" s="26"/>
      <c r="G66" s="76">
        <f>SUM(G54:G65)</f>
        <v>76793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94625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1.0405674745577809</v>
      </c>
      <c r="F67" s="37" t="s">
        <v>71</v>
      </c>
      <c r="G67" s="127">
        <v>842399</v>
      </c>
      <c r="H67" s="53">
        <v>835</v>
      </c>
      <c r="I67" s="24">
        <v>271094</v>
      </c>
      <c r="J67" s="34"/>
      <c r="K67" s="147">
        <v>450</v>
      </c>
      <c r="L67" s="148"/>
      <c r="M67" s="149"/>
      <c r="N67" s="24">
        <v>159168</v>
      </c>
      <c r="O67" s="74">
        <f>H67+K67</f>
        <v>1285</v>
      </c>
      <c r="P67" s="128">
        <f>SUM(O67:O68)</f>
        <v>2555</v>
      </c>
      <c r="Q67" s="75">
        <f>I67+N67</f>
        <v>430262</v>
      </c>
      <c r="R67" s="128">
        <f>SUM(Q67:Q68)</f>
        <v>876573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828</v>
      </c>
      <c r="I68" s="24">
        <v>284555</v>
      </c>
      <c r="J68" s="34"/>
      <c r="K68" s="147">
        <v>442</v>
      </c>
      <c r="L68" s="148"/>
      <c r="M68" s="149"/>
      <c r="N68" s="24">
        <v>161756</v>
      </c>
      <c r="O68" s="74">
        <f>H68+K68</f>
        <v>1270</v>
      </c>
      <c r="P68" s="129"/>
      <c r="Q68" s="75">
        <f>I68+N68</f>
        <v>446311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1.0565779510700701</v>
      </c>
      <c r="F69" s="55"/>
      <c r="G69" s="73">
        <f>G67+G66</f>
        <v>919192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971198</v>
      </c>
    </row>
    <row r="70" spans="1:20" s="7" customFormat="1" ht="51" customHeight="1">
      <c r="A70" s="28"/>
      <c r="B70" s="32" t="s">
        <v>7</v>
      </c>
      <c r="C70" s="118" t="s">
        <v>133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55.5" customHeight="1">
      <c r="A71" s="124" t="s">
        <v>103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2017-12-11T01:13:52Z</cp:lastPrinted>
  <dcterms:created xsi:type="dcterms:W3CDTF">2007-08-14T04:27:29Z</dcterms:created>
  <dcterms:modified xsi:type="dcterms:W3CDTF">2017-12-11T01:55:08Z</dcterms:modified>
</cp:coreProperties>
</file>