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Лист1!$A$1:$AG$74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<sst xmlns="http://schemas.openxmlformats.org/spreadsheetml/2006/main" count="176" uniqueCount="137">
  <si>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</si>
  <si>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</si>
  <si>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</si>
  <si>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</si>
  <si>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</si>
  <si>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</si>
  <si>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</si>
  <si>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</si>
  <si>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</si>
  <si>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</si>
  <si>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</si>
  <si>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</si>
  <si>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</si>
  <si>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</si>
  <si>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</si>
  <si>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</si>
  <si>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</si>
  <si>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</si>
  <si>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</si>
  <si>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</si>
  <si>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</si>
  <si>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</si>
  <si>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</si>
  <si>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</si>
  <si>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</si>
  <si>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</si>
  <si>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</si>
  <si>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</si>
  <si>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</si>
  <si>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</si>
  <si>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</si>
  <si>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</si>
  <si>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</si>
  <si>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</si>
  <si>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</si>
  <si>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</si>
  <si>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</si>
  <si>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</si>
  <si>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</si>
  <si>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</si>
  <si>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</si>
  <si>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</si>
  <si>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</si>
  <si>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</si>
  <si>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</si>
  <si>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</si>
  <si>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</si>
  <si>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</si>
  <si>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</si>
  <si>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</si>
  <si>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</si>
  <si>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</si>
  <si>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</si>
  <si>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</si>
  <si>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</si>
  <si>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</si>
  <si>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</si>
  <si>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</si>
  <si>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</si>
  <si>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</si>
  <si>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</si>
  <si>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</si>
  <si>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</si>
  <si>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</si>
  <si>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</si>
  <si>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</si>
  <si>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</si>
  <si>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</si>
  <si>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</si>
  <si>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</si>
  <si>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</si>
  <si>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</si>
  <si>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</si>
  <si>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</si>
  <si>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</si>
  <si>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</si>
  <si>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</si>
  <si>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</si>
  <si>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</si>
  <si>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</si>
  <si>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</si>
  <si>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</si>
  <si>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</si>
  <si>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</si>
  <si>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</si>
  <si>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</si>
  <si>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</si>
  <si>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</si>
  <si>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</si>
  <si>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</si>
  <si>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</si>
  <si>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</si>
  <si>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</si>
  <si>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</si>
  <si>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</si>
  <si>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</si>
  <si>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</si>
  <si>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</si>
  <si>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</si>
  <si>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</si>
  <si>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</si>
  <si>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</si>
  <si>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</si>
  <si>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</si>
  <si>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</si>
  <si>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</si>
  <si>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</si>
  <si>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</si>
  <si>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</si>
  <si>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</si>
  <si>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</si>
  <si>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</si>
  <si>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</si>
  <si>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</si>
  <si>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</si>
  <si>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</si>
  <si>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</si>
  <si>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</si>
  <si>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</si>
  <si>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</si>
  <si>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</si>
  <si>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</si>
  <si>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</si>
  <si>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</si>
  <si>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</si>
  <si>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</si>
  <si>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</si>
  <si>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</si>
  <si>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</si>
  <si>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</si>
  <si>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</si>
  <si>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Иҷрокунанда:  Қаландаров Н.</t>
  </si>
  <si>
    <t>кушода, абрнок</t>
  </si>
  <si>
    <t>кушода, камабр</t>
  </si>
  <si>
    <t>Оиди ҳолати роҳҳои автомобилгард ва ағбаҳо ба ҳолати  13.12.2017c</t>
  </si>
  <si>
    <t>баста, камабр</t>
  </si>
  <si>
    <t xml:space="preserve"> Ҳамагӣ дар Ҷумҳурии Ӯзбекистон  58 вагон дар ҳаракат аз он ҷумла : 16 в - мазут, 42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</si>
</sst>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1.4863430810973772</c:v>
                </c:pt>
                <c:pt idx="4" formatCode="0%">
                  <c:v>0.99965306688870381</c:v>
                </c:pt>
                <c:pt idx="6" formatCode="0%">
                  <c:v>0.63485630066322774</c:v>
                </c:pt>
                <c:pt idx="8" formatCode="0%">
                  <c:v>2.2409304475082799</c:v>
                </c:pt>
                <c:pt idx="10" formatCode="0%">
                  <c:v>0.75982914280166969</c:v>
                </c:pt>
                <c:pt idx="12" formatCode="0%">
                  <c:v>1.1515282427907982</c:v>
                </c:pt>
                <c:pt idx="14" formatCode="0%">
                  <c:v>1.235326157437427</c:v>
                </c:pt>
                <c:pt idx="15" formatCode="0%">
                  <c:v>1.0427107573263712</c:v>
                </c:pt>
                <c:pt idx="17" formatCode="0%">
                  <c:v>1.0588054901161872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42717</c:v>
                </c:pt>
                <c:pt idx="1">
                  <c:v>0</c:v>
                </c:pt>
                <c:pt idx="2">
                  <c:v>16585</c:v>
                </c:pt>
                <c:pt idx="4">
                  <c:v>14412</c:v>
                </c:pt>
                <c:pt idx="6">
                  <c:v>13570</c:v>
                </c:pt>
                <c:pt idx="8">
                  <c:v>12983</c:v>
                </c:pt>
                <c:pt idx="10">
                  <c:v>10301</c:v>
                </c:pt>
                <c:pt idx="12">
                  <c:v>9259</c:v>
                </c:pt>
                <c:pt idx="14">
                  <c:v>77110</c:v>
                </c:pt>
                <c:pt idx="15">
                  <c:v>845712</c:v>
                </c:pt>
                <c:pt idx="17">
                  <c:v>922822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822</c:v>
                </c:pt>
                <c:pt idx="16">
                  <c:v>852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3325</c:v>
                </c:pt>
                <c:pt idx="7">
                  <c:v>3953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272781</c:v>
                </c:pt>
                <c:pt idx="16">
                  <c:v>286288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11745</c:v>
                </c:pt>
                <c:pt idx="3">
                  <c:v>12906</c:v>
                </c:pt>
                <c:pt idx="4">
                  <c:v>7201</c:v>
                </c:pt>
                <c:pt idx="5">
                  <c:v>7206</c:v>
                </c:pt>
                <c:pt idx="6">
                  <c:v>601</c:v>
                </c:pt>
                <c:pt idx="7">
                  <c:v>736</c:v>
                </c:pt>
                <c:pt idx="8">
                  <c:v>14714</c:v>
                </c:pt>
                <c:pt idx="9">
                  <c:v>14372</c:v>
                </c:pt>
                <c:pt idx="10">
                  <c:v>3883</c:v>
                </c:pt>
                <c:pt idx="11">
                  <c:v>3944</c:v>
                </c:pt>
                <c:pt idx="12">
                  <c:v>5304</c:v>
                </c:pt>
                <c:pt idx="13">
                  <c:v>5358</c:v>
                </c:pt>
                <c:pt idx="15">
                  <c:v>160076</c:v>
                </c:pt>
                <c:pt idx="16">
                  <c:v>162688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23</c:v>
                </c:pt>
                <c:pt idx="3">
                  <c:v>49</c:v>
                </c:pt>
                <c:pt idx="4">
                  <c:v>27</c:v>
                </c:pt>
                <c:pt idx="5">
                  <c:v>23</c:v>
                </c:pt>
                <c:pt idx="6">
                  <c:v>33</c:v>
                </c:pt>
                <c:pt idx="7">
                  <c:v>30</c:v>
                </c:pt>
                <c:pt idx="8">
                  <c:v>17</c:v>
                </c:pt>
                <c:pt idx="9">
                  <c:v>43</c:v>
                </c:pt>
                <c:pt idx="10">
                  <c:v>20</c:v>
                </c:pt>
                <c:pt idx="11">
                  <c:v>23</c:v>
                </c:pt>
                <c:pt idx="12">
                  <c:v>21</c:v>
                </c:pt>
                <c:pt idx="13">
                  <c:v>14</c:v>
                </c:pt>
                <c:pt idx="15">
                  <c:v>1265</c:v>
                </c:pt>
                <c:pt idx="16">
                  <c:v>1310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72</c:v>
                </c:pt>
                <c:pt idx="4">
                  <c:v>50</c:v>
                </c:pt>
                <c:pt idx="6">
                  <c:v>63</c:v>
                </c:pt>
                <c:pt idx="8">
                  <c:v>60</c:v>
                </c:pt>
                <c:pt idx="10">
                  <c:v>43</c:v>
                </c:pt>
                <c:pt idx="12">
                  <c:v>35</c:v>
                </c:pt>
                <c:pt idx="15">
                  <c:v>2575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11745</c:v>
                </c:pt>
                <c:pt idx="3">
                  <c:v>12906</c:v>
                </c:pt>
                <c:pt idx="4">
                  <c:v>7201</c:v>
                </c:pt>
                <c:pt idx="5">
                  <c:v>7206</c:v>
                </c:pt>
                <c:pt idx="6">
                  <c:v>3926</c:v>
                </c:pt>
                <c:pt idx="7">
                  <c:v>4689</c:v>
                </c:pt>
                <c:pt idx="8">
                  <c:v>14715</c:v>
                </c:pt>
                <c:pt idx="9">
                  <c:v>14379</c:v>
                </c:pt>
                <c:pt idx="10">
                  <c:v>3883</c:v>
                </c:pt>
                <c:pt idx="11">
                  <c:v>3944</c:v>
                </c:pt>
                <c:pt idx="12">
                  <c:v>5304</c:v>
                </c:pt>
                <c:pt idx="13">
                  <c:v>5358</c:v>
                </c:pt>
                <c:pt idx="15">
                  <c:v>432857</c:v>
                </c:pt>
                <c:pt idx="16">
                  <c:v>448976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24651</c:v>
                </c:pt>
                <c:pt idx="4">
                  <c:v>14407</c:v>
                </c:pt>
                <c:pt idx="6">
                  <c:v>8615</c:v>
                </c:pt>
                <c:pt idx="8">
                  <c:v>29094</c:v>
                </c:pt>
                <c:pt idx="10">
                  <c:v>7827</c:v>
                </c:pt>
                <c:pt idx="12">
                  <c:v>10662</c:v>
                </c:pt>
                <c:pt idx="14">
                  <c:v>95256</c:v>
                </c:pt>
                <c:pt idx="15">
                  <c:v>881833</c:v>
                </c:pt>
                <c:pt idx="17">
                  <c:v>977089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97256"/>
        <c:axId val="162156440"/>
      </c:barChart>
      <c:catAx>
        <c:axId val="16319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156440"/>
        <c:crosses val="autoZero"/>
        <c:auto val="1"/>
        <c:lblAlgn val="ctr"/>
        <c:lblOffset val="100"/>
        <c:noMultiLvlLbl val="0"/>
      </c:catAx>
      <c:valAx>
        <c:axId val="162156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197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1.4863430810973772</c:v>
                </c:pt>
                <c:pt idx="4" formatCode="0%">
                  <c:v>0.99965306688870381</c:v>
                </c:pt>
                <c:pt idx="6" formatCode="0%">
                  <c:v>0.63485630066322774</c:v>
                </c:pt>
                <c:pt idx="8" formatCode="0%">
                  <c:v>2.2409304475082799</c:v>
                </c:pt>
                <c:pt idx="10" formatCode="0%">
                  <c:v>0.75982914280166969</c:v>
                </c:pt>
                <c:pt idx="12" formatCode="0%">
                  <c:v>1.1515282427907982</c:v>
                </c:pt>
                <c:pt idx="14" formatCode="0%">
                  <c:v>1.235326157437427</c:v>
                </c:pt>
                <c:pt idx="15" formatCode="0%">
                  <c:v>1.0427107573263712</c:v>
                </c:pt>
                <c:pt idx="17" formatCode="0%">
                  <c:v>1.0588054901161872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42717</c:v>
                </c:pt>
                <c:pt idx="1">
                  <c:v>0</c:v>
                </c:pt>
                <c:pt idx="2">
                  <c:v>16585</c:v>
                </c:pt>
                <c:pt idx="4">
                  <c:v>14412</c:v>
                </c:pt>
                <c:pt idx="6">
                  <c:v>13570</c:v>
                </c:pt>
                <c:pt idx="8">
                  <c:v>12983</c:v>
                </c:pt>
                <c:pt idx="10">
                  <c:v>10301</c:v>
                </c:pt>
                <c:pt idx="12">
                  <c:v>9259</c:v>
                </c:pt>
                <c:pt idx="14">
                  <c:v>77110</c:v>
                </c:pt>
                <c:pt idx="15">
                  <c:v>845712</c:v>
                </c:pt>
                <c:pt idx="17">
                  <c:v>922822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822</c:v>
                </c:pt>
                <c:pt idx="16">
                  <c:v>852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3325</c:v>
                </c:pt>
                <c:pt idx="7">
                  <c:v>3953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272781</c:v>
                </c:pt>
                <c:pt idx="16">
                  <c:v>286288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11745</c:v>
                </c:pt>
                <c:pt idx="3">
                  <c:v>12906</c:v>
                </c:pt>
                <c:pt idx="4">
                  <c:v>7201</c:v>
                </c:pt>
                <c:pt idx="5">
                  <c:v>7206</c:v>
                </c:pt>
                <c:pt idx="6">
                  <c:v>601</c:v>
                </c:pt>
                <c:pt idx="7">
                  <c:v>736</c:v>
                </c:pt>
                <c:pt idx="8">
                  <c:v>14714</c:v>
                </c:pt>
                <c:pt idx="9">
                  <c:v>14372</c:v>
                </c:pt>
                <c:pt idx="10">
                  <c:v>3883</c:v>
                </c:pt>
                <c:pt idx="11">
                  <c:v>3944</c:v>
                </c:pt>
                <c:pt idx="12">
                  <c:v>5304</c:v>
                </c:pt>
                <c:pt idx="13">
                  <c:v>5358</c:v>
                </c:pt>
                <c:pt idx="15">
                  <c:v>160076</c:v>
                </c:pt>
                <c:pt idx="16">
                  <c:v>162688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23</c:v>
                </c:pt>
                <c:pt idx="3">
                  <c:v>49</c:v>
                </c:pt>
                <c:pt idx="4">
                  <c:v>27</c:v>
                </c:pt>
                <c:pt idx="5">
                  <c:v>23</c:v>
                </c:pt>
                <c:pt idx="6">
                  <c:v>33</c:v>
                </c:pt>
                <c:pt idx="7">
                  <c:v>30</c:v>
                </c:pt>
                <c:pt idx="8">
                  <c:v>17</c:v>
                </c:pt>
                <c:pt idx="9">
                  <c:v>43</c:v>
                </c:pt>
                <c:pt idx="10">
                  <c:v>20</c:v>
                </c:pt>
                <c:pt idx="11">
                  <c:v>23</c:v>
                </c:pt>
                <c:pt idx="12">
                  <c:v>21</c:v>
                </c:pt>
                <c:pt idx="13">
                  <c:v>14</c:v>
                </c:pt>
                <c:pt idx="15">
                  <c:v>1265</c:v>
                </c:pt>
                <c:pt idx="16">
                  <c:v>1310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72</c:v>
                </c:pt>
                <c:pt idx="4">
                  <c:v>50</c:v>
                </c:pt>
                <c:pt idx="6">
                  <c:v>63</c:v>
                </c:pt>
                <c:pt idx="8">
                  <c:v>60</c:v>
                </c:pt>
                <c:pt idx="10">
                  <c:v>43</c:v>
                </c:pt>
                <c:pt idx="12">
                  <c:v>35</c:v>
                </c:pt>
                <c:pt idx="15">
                  <c:v>2575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11745</c:v>
                </c:pt>
                <c:pt idx="3">
                  <c:v>12906</c:v>
                </c:pt>
                <c:pt idx="4">
                  <c:v>7201</c:v>
                </c:pt>
                <c:pt idx="5">
                  <c:v>7206</c:v>
                </c:pt>
                <c:pt idx="6">
                  <c:v>3926</c:v>
                </c:pt>
                <c:pt idx="7">
                  <c:v>4689</c:v>
                </c:pt>
                <c:pt idx="8">
                  <c:v>14715</c:v>
                </c:pt>
                <c:pt idx="9">
                  <c:v>14379</c:v>
                </c:pt>
                <c:pt idx="10">
                  <c:v>3883</c:v>
                </c:pt>
                <c:pt idx="11">
                  <c:v>3944</c:v>
                </c:pt>
                <c:pt idx="12">
                  <c:v>5304</c:v>
                </c:pt>
                <c:pt idx="13">
                  <c:v>5358</c:v>
                </c:pt>
                <c:pt idx="15">
                  <c:v>432857</c:v>
                </c:pt>
                <c:pt idx="16">
                  <c:v>448976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24651</c:v>
                </c:pt>
                <c:pt idx="4">
                  <c:v>14407</c:v>
                </c:pt>
                <c:pt idx="6">
                  <c:v>8615</c:v>
                </c:pt>
                <c:pt idx="8">
                  <c:v>29094</c:v>
                </c:pt>
                <c:pt idx="10">
                  <c:v>7827</c:v>
                </c:pt>
                <c:pt idx="12">
                  <c:v>10662</c:v>
                </c:pt>
                <c:pt idx="14">
                  <c:v>95256</c:v>
                </c:pt>
                <c:pt idx="15">
                  <c:v>881833</c:v>
                </c:pt>
                <c:pt idx="17">
                  <c:v>977089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157616"/>
        <c:axId val="162158792"/>
      </c:barChart>
      <c:catAx>
        <c:axId val="16215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158792"/>
        <c:crosses val="autoZero"/>
        <c:auto val="1"/>
        <c:lblAlgn val="ctr"/>
        <c:lblOffset val="100"/>
        <c:noMultiLvlLbl val="0"/>
      </c:catAx>
      <c:valAx>
        <c:axId val="16215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15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50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134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50</v>
      </c>
      <c r="E11" s="98"/>
      <c r="F11" s="84" t="s">
        <v>120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50</v>
      </c>
      <c r="E12" s="98"/>
      <c r="F12" s="84" t="s">
        <v>119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50</v>
      </c>
      <c r="E13" s="98"/>
      <c r="F13" s="84" t="s">
        <v>121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133</v>
      </c>
      <c r="E14" s="98"/>
      <c r="F14" s="84" t="s">
        <v>118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50</v>
      </c>
      <c r="E15" s="98"/>
      <c r="F15" s="84" t="s">
        <v>117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50</v>
      </c>
      <c r="E16" s="98"/>
      <c r="F16" s="84" t="s">
        <v>122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3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50</v>
      </c>
      <c r="E17" s="98"/>
      <c r="F17" s="84" t="s">
        <v>123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50</v>
      </c>
      <c r="E18" s="98"/>
      <c r="F18" s="84" t="s">
        <v>124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50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10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50</v>
      </c>
      <c r="E22" s="98"/>
      <c r="F22" s="84" t="s">
        <v>107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50</v>
      </c>
      <c r="E23" s="98"/>
      <c r="F23" s="84" t="s">
        <v>108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50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133</v>
      </c>
      <c r="E26" s="98"/>
      <c r="F26" s="84" t="s">
        <v>125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133</v>
      </c>
      <c r="E27" s="98"/>
      <c r="F27" s="84" t="s">
        <v>104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2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133</v>
      </c>
      <c r="E28" s="98"/>
      <c r="F28" s="84" t="s">
        <v>126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2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50</v>
      </c>
      <c r="E30" s="98"/>
      <c r="F30" s="84" t="s">
        <v>127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50</v>
      </c>
      <c r="E31" s="98"/>
      <c r="F31" s="84" t="s">
        <v>128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2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50</v>
      </c>
      <c r="E32" s="98"/>
      <c r="F32" s="84" t="s">
        <v>129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50</v>
      </c>
      <c r="E35" s="98"/>
      <c r="F35" s="84" t="s">
        <v>109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50</v>
      </c>
      <c r="E36" s="98"/>
      <c r="F36" s="84" t="s">
        <v>110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5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133</v>
      </c>
      <c r="E39" s="98"/>
      <c r="F39" s="84" t="s">
        <v>116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1</v>
      </c>
      <c r="R39" s="46"/>
    </row>
    <row r="40" spans="1:19" s="5" customFormat="1" ht="42" customHeight="1">
      <c r="A40" s="142"/>
      <c r="B40" s="142"/>
      <c r="C40" s="32" t="s">
        <v>33</v>
      </c>
      <c r="D40" s="84" t="s">
        <v>133</v>
      </c>
      <c r="E40" s="98"/>
      <c r="F40" s="84" t="s">
        <v>111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1</v>
      </c>
      <c r="R40" s="46"/>
    </row>
    <row r="41" spans="1:19" s="5" customFormat="1" ht="42" customHeight="1">
      <c r="A41" s="142"/>
      <c r="B41" s="142"/>
      <c r="C41" s="32" t="s">
        <v>3</v>
      </c>
      <c r="D41" s="84" t="s">
        <v>133</v>
      </c>
      <c r="E41" s="98"/>
      <c r="F41" s="84" t="s">
        <v>130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132</v>
      </c>
      <c r="E42" s="98"/>
      <c r="F42" s="84" t="s">
        <v>112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132</v>
      </c>
      <c r="E43" s="98"/>
      <c r="F43" s="84" t="s">
        <v>115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1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50</v>
      </c>
      <c r="E44" s="98"/>
      <c r="F44" s="84" t="s">
        <v>113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50</v>
      </c>
      <c r="E45" s="98"/>
      <c r="F45" s="84" t="s">
        <v>106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2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133</v>
      </c>
      <c r="E46" s="98"/>
      <c r="F46" s="84" t="s">
        <v>114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135</v>
      </c>
      <c r="E47" s="98"/>
      <c r="F47" s="84" t="s">
        <v>105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135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59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42717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1.4863430810973772</v>
      </c>
      <c r="F54" s="37" t="s">
        <v>72</v>
      </c>
      <c r="G54" s="122">
        <v>16585</v>
      </c>
      <c r="H54" s="62">
        <v>0</v>
      </c>
      <c r="I54" s="63">
        <v>0</v>
      </c>
      <c r="J54" s="64"/>
      <c r="K54" s="108">
        <v>23</v>
      </c>
      <c r="L54" s="117"/>
      <c r="M54" s="118"/>
      <c r="N54" s="63">
        <v>11745</v>
      </c>
      <c r="O54" s="69">
        <f>H54+K54</f>
        <v>23</v>
      </c>
      <c r="P54" s="155">
        <f>SUM(O54:O55)</f>
        <v>72</v>
      </c>
      <c r="Q54" s="70">
        <f>I54+N54</f>
        <v>11745</v>
      </c>
      <c r="R54" s="155">
        <f>SUM(Q54:Q55)</f>
        <v>24651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49</v>
      </c>
      <c r="L55" s="109"/>
      <c r="M55" s="110"/>
      <c r="N55" s="63">
        <v>12906</v>
      </c>
      <c r="O55" s="69">
        <f t="shared" ref="O55:O65" si="0">H55+K55</f>
        <v>49</v>
      </c>
      <c r="P55" s="156"/>
      <c r="Q55" s="70">
        <f t="shared" ref="Q55:Q65" si="1">I55+N55</f>
        <v>12906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0.99965306688870381</v>
      </c>
      <c r="F56" s="37" t="s">
        <v>53</v>
      </c>
      <c r="G56" s="122">
        <v>14412</v>
      </c>
      <c r="H56" s="62">
        <v>0</v>
      </c>
      <c r="I56" s="63">
        <v>0</v>
      </c>
      <c r="J56" s="62"/>
      <c r="K56" s="108">
        <v>27</v>
      </c>
      <c r="L56" s="109"/>
      <c r="M56" s="110"/>
      <c r="N56" s="63">
        <v>7201</v>
      </c>
      <c r="O56" s="69">
        <f t="shared" si="0"/>
        <v>27</v>
      </c>
      <c r="P56" s="155">
        <f t="shared" ref="P56" si="3">SUM(O56:O57)</f>
        <v>50</v>
      </c>
      <c r="Q56" s="70">
        <f t="shared" si="1"/>
        <v>7201</v>
      </c>
      <c r="R56" s="155">
        <f>SUM(Q56:Q57)</f>
        <v>14407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23</v>
      </c>
      <c r="L57" s="109"/>
      <c r="M57" s="110"/>
      <c r="N57" s="63">
        <v>7206</v>
      </c>
      <c r="O57" s="69">
        <f t="shared" si="0"/>
        <v>23</v>
      </c>
      <c r="P57" s="156"/>
      <c r="Q57" s="70">
        <f t="shared" si="1"/>
        <v>7206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0.63485630066322774</v>
      </c>
      <c r="F58" s="50" t="s">
        <v>74</v>
      </c>
      <c r="G58" s="122">
        <v>13570</v>
      </c>
      <c r="H58" s="62">
        <v>17</v>
      </c>
      <c r="I58" s="63">
        <v>3325</v>
      </c>
      <c r="J58" s="62"/>
      <c r="K58" s="108">
        <v>16</v>
      </c>
      <c r="L58" s="109"/>
      <c r="M58" s="110"/>
      <c r="N58" s="63">
        <v>601</v>
      </c>
      <c r="O58" s="69">
        <f t="shared" si="0"/>
        <v>33</v>
      </c>
      <c r="P58" s="155">
        <f t="shared" ref="P58" si="5">SUM(O58:O59)</f>
        <v>63</v>
      </c>
      <c r="Q58" s="70">
        <f t="shared" si="1"/>
        <v>3926</v>
      </c>
      <c r="R58" s="155">
        <f t="shared" ref="R58" si="6">SUM(Q58:Q59)</f>
        <v>8615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10</v>
      </c>
      <c r="I59" s="63">
        <v>3953</v>
      </c>
      <c r="J59" s="62"/>
      <c r="K59" s="108">
        <v>20</v>
      </c>
      <c r="L59" s="109"/>
      <c r="M59" s="110"/>
      <c r="N59" s="63">
        <v>736</v>
      </c>
      <c r="O59" s="69">
        <f t="shared" si="0"/>
        <v>30</v>
      </c>
      <c r="P59" s="156"/>
      <c r="Q59" s="70">
        <f t="shared" si="1"/>
        <v>4689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2.2409304475082799</v>
      </c>
      <c r="F60" s="37" t="s">
        <v>23</v>
      </c>
      <c r="G60" s="122">
        <v>12983</v>
      </c>
      <c r="H60" s="62">
        <v>0</v>
      </c>
      <c r="I60" s="63">
        <v>1</v>
      </c>
      <c r="J60" s="63"/>
      <c r="K60" s="108">
        <v>17</v>
      </c>
      <c r="L60" s="109"/>
      <c r="M60" s="110"/>
      <c r="N60" s="63">
        <v>14714</v>
      </c>
      <c r="O60" s="69">
        <f t="shared" si="0"/>
        <v>17</v>
      </c>
      <c r="P60" s="155">
        <f t="shared" ref="P60" si="8">SUM(O60:O61)</f>
        <v>60</v>
      </c>
      <c r="Q60" s="70">
        <f t="shared" si="1"/>
        <v>14715</v>
      </c>
      <c r="R60" s="155">
        <f t="shared" ref="R60" si="9">SUM(Q60:Q61)</f>
        <v>29094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7</v>
      </c>
      <c r="J61" s="63"/>
      <c r="K61" s="108">
        <v>43</v>
      </c>
      <c r="L61" s="109"/>
      <c r="M61" s="110"/>
      <c r="N61" s="63">
        <v>14372</v>
      </c>
      <c r="O61" s="69">
        <f t="shared" si="0"/>
        <v>43</v>
      </c>
      <c r="P61" s="156"/>
      <c r="Q61" s="70">
        <f t="shared" si="1"/>
        <v>14379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f>R62/G62</f>
        <v>0.75982914280166969</v>
      </c>
      <c r="F62" s="25" t="s">
        <v>65</v>
      </c>
      <c r="G62" s="122">
        <v>10301</v>
      </c>
      <c r="H62" s="62">
        <v>0</v>
      </c>
      <c r="I62" s="65">
        <v>0</v>
      </c>
      <c r="J62" s="66"/>
      <c r="K62" s="108">
        <v>20</v>
      </c>
      <c r="L62" s="109"/>
      <c r="M62" s="110"/>
      <c r="N62" s="65">
        <v>3883</v>
      </c>
      <c r="O62" s="69">
        <f t="shared" si="0"/>
        <v>20</v>
      </c>
      <c r="P62" s="155">
        <f>SUM(O62:O63)</f>
        <v>43</v>
      </c>
      <c r="Q62" s="70">
        <f t="shared" si="1"/>
        <v>3883</v>
      </c>
      <c r="R62" s="155">
        <f t="shared" ref="R62" si="10">SUM(Q62:Q63)</f>
        <v>7827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23</v>
      </c>
      <c r="L63" s="109"/>
      <c r="M63" s="110"/>
      <c r="N63" s="65">
        <v>3944</v>
      </c>
      <c r="O63" s="69">
        <f t="shared" si="0"/>
        <v>23</v>
      </c>
      <c r="P63" s="156"/>
      <c r="Q63" s="70">
        <f t="shared" si="1"/>
        <v>3944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1.1515282427907982</v>
      </c>
      <c r="F64" s="25" t="s">
        <v>52</v>
      </c>
      <c r="G64" s="122">
        <v>9259</v>
      </c>
      <c r="H64" s="62">
        <v>0</v>
      </c>
      <c r="I64" s="65">
        <v>0</v>
      </c>
      <c r="J64" s="66"/>
      <c r="K64" s="108">
        <v>21</v>
      </c>
      <c r="L64" s="109"/>
      <c r="M64" s="110"/>
      <c r="N64" s="65">
        <v>5304</v>
      </c>
      <c r="O64" s="69">
        <f t="shared" si="0"/>
        <v>21</v>
      </c>
      <c r="P64" s="155">
        <f t="shared" ref="P64" si="11">SUM(O64:O65)</f>
        <v>35</v>
      </c>
      <c r="Q64" s="70">
        <f t="shared" si="1"/>
        <v>5304</v>
      </c>
      <c r="R64" s="155">
        <f t="shared" ref="R64" si="12">SUM(Q64:Q65)</f>
        <v>10662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14</v>
      </c>
      <c r="L65" s="109"/>
      <c r="M65" s="110"/>
      <c r="N65" s="65">
        <v>5358</v>
      </c>
      <c r="O65" s="69">
        <f t="shared" si="0"/>
        <v>14</v>
      </c>
      <c r="P65" s="156"/>
      <c r="Q65" s="70">
        <f t="shared" si="1"/>
        <v>5358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1.235326157437427</v>
      </c>
      <c r="F66" s="26"/>
      <c r="G66" s="76">
        <f>SUM(G54:G65)</f>
        <v>77110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95256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1.0427107573263712</v>
      </c>
      <c r="F67" s="37" t="s">
        <v>71</v>
      </c>
      <c r="G67" s="122">
        <v>845712</v>
      </c>
      <c r="H67" s="53">
        <v>822</v>
      </c>
      <c r="I67" s="24">
        <v>272781</v>
      </c>
      <c r="J67" s="34"/>
      <c r="K67" s="119">
        <v>443</v>
      </c>
      <c r="L67" s="120"/>
      <c r="M67" s="121"/>
      <c r="N67" s="24">
        <v>160076</v>
      </c>
      <c r="O67" s="74">
        <f>H67+K67</f>
        <v>1265</v>
      </c>
      <c r="P67" s="157">
        <f>SUM(O67:O68)</f>
        <v>2575</v>
      </c>
      <c r="Q67" s="75">
        <f>I67+N67</f>
        <v>432857</v>
      </c>
      <c r="R67" s="157">
        <f>SUM(Q67:Q68)</f>
        <v>881833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852</v>
      </c>
      <c r="I68" s="24">
        <v>286288</v>
      </c>
      <c r="J68" s="34"/>
      <c r="K68" s="119">
        <v>458</v>
      </c>
      <c r="L68" s="120"/>
      <c r="M68" s="121"/>
      <c r="N68" s="24">
        <v>162688</v>
      </c>
      <c r="O68" s="74">
        <f>H68+K68</f>
        <v>1310</v>
      </c>
      <c r="P68" s="158"/>
      <c r="Q68" s="75">
        <f>I68+N68</f>
        <v>448976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1.0588054901161872</v>
      </c>
      <c r="F69" s="55"/>
      <c r="G69" s="73">
        <f>G67+G66</f>
        <v>922822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977089</v>
      </c>
    </row>
    <row r="70" spans="1:20" s="7" customFormat="1" ht="51" customHeight="1">
      <c r="A70" s="28"/>
      <c r="B70" s="32" t="s">
        <v>7</v>
      </c>
      <c r="C70" s="147" t="s">
        <v>136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55.5" customHeight="1">
      <c r="A71" s="150" t="s">
        <v>103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131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2017-12-11T01:13:52Z</cp:lastPrinted>
  <dcterms:created xsi:type="dcterms:W3CDTF">2007-08-14T04:27:29Z</dcterms:created>
  <dcterms:modified xsi:type="dcterms:W3CDTF">2017-12-13T00:54:37Z</dcterms:modified>
</cp:coreProperties>
</file>