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E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<sst xmlns="http://schemas.openxmlformats.org/spreadsheetml/2006/main" count="179" uniqueCount="141">
  <si>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</si>
  <si>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</si>
  <si>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</si>
  <si>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</si>
  <si>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</si>
  <si>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</si>
  <si>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</si>
  <si>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</si>
  <si>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</si>
  <si>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</si>
  <si>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</si>
  <si>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</si>
  <si>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</si>
  <si>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</si>
  <si>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</si>
  <si>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</si>
  <si>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</si>
  <si>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</si>
  <si>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</si>
  <si>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</si>
  <si>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</si>
  <si>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</si>
  <si>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</si>
  <si>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</si>
  <si>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</si>
  <si>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</si>
  <si>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</si>
  <si>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</si>
  <si>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</si>
  <si>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</si>
  <si>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</si>
  <si>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</si>
  <si>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</si>
  <si>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</si>
  <si>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</si>
  <si>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</si>
  <si>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</si>
  <si>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</si>
  <si>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</si>
  <si>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</si>
  <si>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</si>
  <si>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</si>
  <si>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</si>
  <si>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</si>
  <si>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</si>
  <si>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</si>
  <si>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</si>
  <si>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</si>
  <si>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</si>
  <si>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</si>
  <si>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</si>
  <si>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</si>
  <si>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</si>
  <si>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</si>
  <si>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</si>
  <si>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</si>
  <si>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</si>
  <si>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</si>
  <si>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</si>
  <si>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</si>
  <si>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</si>
  <si>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</si>
  <si>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</si>
  <si>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</si>
  <si>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</si>
  <si>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</si>
  <si>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</si>
  <si>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</si>
  <si>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</si>
  <si>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</si>
  <si>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</si>
  <si>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</si>
  <si>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</si>
  <si>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</si>
  <si>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</si>
  <si>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</si>
  <si>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</si>
  <si>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</si>
  <si>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</si>
  <si>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</si>
  <si>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</si>
  <si>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</si>
  <si>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</si>
  <si>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</si>
  <si>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</si>
  <si>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</si>
  <si>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</si>
  <si>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</si>
  <si>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</si>
  <si>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</si>
  <si>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</si>
  <si>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</si>
  <si>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</si>
  <si>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</si>
  <si>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</si>
  <si>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</si>
  <si>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</si>
  <si>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</si>
  <si>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</si>
  <si>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</si>
  <si>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</si>
  <si>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</si>
  <si>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</si>
  <si>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</si>
  <si>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</si>
  <si>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</si>
  <si>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</si>
  <si>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</si>
  <si>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</si>
  <si>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</si>
  <si>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</si>
  <si>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</si>
  <si>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</si>
  <si>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</si>
  <si>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</si>
  <si>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</si>
  <si>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</si>
  <si>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</si>
  <si>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</si>
  <si>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</si>
  <si>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</si>
  <si>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</si>
  <si>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</si>
  <si>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</si>
  <si>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</si>
  <si>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</si>
  <si>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</si>
  <si>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</si>
  <si>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</si>
  <si>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</si>
  <si>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</si>
  <si>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</si>
  <si>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</si>
  <si>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</si>
  <si>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</t>
  </si>
  <si>
    <t>Оиди ҳолати роҳҳои автомобилгард ва ағбаҳо ба ҳолати  16.04.2019с</t>
  </si>
  <si>
    <t>Иҷрокунанда: Кавраков Б.</t>
  </si>
  <si>
    <t xml:space="preserve">кушода, борон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</si>
  <si>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</t>
  </si>
  <si>
    <t xml:space="preserve">кушода, борон  </t>
  </si>
  <si>
    <t xml:space="preserve"> Ҳамагӣ дар Ҷумҳурии Ӯзбекистон  359 вагон дар харакат аз он ҷумла : 23 в - мазут, 11 в - бензин, 37 в - сӯзишвории дизели, 14 в - газ, 25 в - битум, 19 в - сӯзишвории реактиви, 230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</si>
</sst>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0.66274509803921566</c:v>
                </c:pt>
                <c:pt idx="4" formatCode="0%">
                  <c:v>0.53403535163595339</c:v>
                </c:pt>
                <c:pt idx="6" formatCode="0%">
                  <c:v>0.99388704318936882</c:v>
                </c:pt>
                <c:pt idx="8" formatCode="0%">
                  <c:v>1.1343644272595457</c:v>
                </c:pt>
                <c:pt idx="10" formatCode="0%">
                  <c:v>1.1130925507900677</c:v>
                </c:pt>
                <c:pt idx="12" formatCode="0%">
                  <c:v>0.82887847891981259</c:v>
                </c:pt>
                <c:pt idx="14" formatCode="0%">
                  <c:v>0.85850121421486469</c:v>
                </c:pt>
                <c:pt idx="15" formatCode="0%">
                  <c:v>0.32970905436881515</c:v>
                </c:pt>
                <c:pt idx="17" formatCode="0%">
                  <c:v>0.3927639199308286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43206</c:v>
                </c:pt>
                <c:pt idx="1">
                  <c:v>0</c:v>
                </c:pt>
                <c:pt idx="2">
                  <c:v>8925</c:v>
                </c:pt>
                <c:pt idx="4">
                  <c:v>2659</c:v>
                </c:pt>
                <c:pt idx="6">
                  <c:v>7525</c:v>
                </c:pt>
                <c:pt idx="8">
                  <c:v>2069</c:v>
                </c:pt>
                <c:pt idx="10">
                  <c:v>4430</c:v>
                </c:pt>
                <c:pt idx="12">
                  <c:v>3629</c:v>
                </c:pt>
                <c:pt idx="14">
                  <c:v>29237</c:v>
                </c:pt>
                <c:pt idx="15">
                  <c:v>215951</c:v>
                </c:pt>
                <c:pt idx="17">
                  <c:v>245188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16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283</c:v>
                </c:pt>
                <c:pt idx="16">
                  <c:v>293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690</c:v>
                </c:pt>
                <c:pt idx="5">
                  <c:v>686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22557</c:v>
                </c:pt>
                <c:pt idx="16">
                  <c:v>23884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3068</c:v>
                </c:pt>
                <c:pt idx="3">
                  <c:v>2847</c:v>
                </c:pt>
                <c:pt idx="4">
                  <c:v>29</c:v>
                </c:pt>
                <c:pt idx="5">
                  <c:v>15</c:v>
                </c:pt>
                <c:pt idx="6">
                  <c:v>3826</c:v>
                </c:pt>
                <c:pt idx="7">
                  <c:v>3648</c:v>
                </c:pt>
                <c:pt idx="8">
                  <c:v>1132</c:v>
                </c:pt>
                <c:pt idx="9">
                  <c:v>1215</c:v>
                </c:pt>
                <c:pt idx="10">
                  <c:v>2336</c:v>
                </c:pt>
                <c:pt idx="11">
                  <c:v>2595</c:v>
                </c:pt>
                <c:pt idx="12">
                  <c:v>1588</c:v>
                </c:pt>
                <c:pt idx="13">
                  <c:v>1420</c:v>
                </c:pt>
                <c:pt idx="15">
                  <c:v>11986</c:v>
                </c:pt>
                <c:pt idx="16">
                  <c:v>12774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42</c:v>
                </c:pt>
                <c:pt idx="3">
                  <c:v>44</c:v>
                </c:pt>
                <c:pt idx="4">
                  <c:v>16</c:v>
                </c:pt>
                <c:pt idx="5">
                  <c:v>10</c:v>
                </c:pt>
                <c:pt idx="6">
                  <c:v>58</c:v>
                </c:pt>
                <c:pt idx="7">
                  <c:v>63</c:v>
                </c:pt>
                <c:pt idx="8">
                  <c:v>35</c:v>
                </c:pt>
                <c:pt idx="9">
                  <c:v>23</c:v>
                </c:pt>
                <c:pt idx="10">
                  <c:v>16</c:v>
                </c:pt>
                <c:pt idx="11">
                  <c:v>54</c:v>
                </c:pt>
                <c:pt idx="12">
                  <c:v>18</c:v>
                </c:pt>
                <c:pt idx="13">
                  <c:v>16</c:v>
                </c:pt>
                <c:pt idx="15">
                  <c:v>435</c:v>
                </c:pt>
                <c:pt idx="16">
                  <c:v>450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86</c:v>
                </c:pt>
                <c:pt idx="4">
                  <c:v>26</c:v>
                </c:pt>
                <c:pt idx="6">
                  <c:v>121</c:v>
                </c:pt>
                <c:pt idx="8">
                  <c:v>58</c:v>
                </c:pt>
                <c:pt idx="10">
                  <c:v>70</c:v>
                </c:pt>
                <c:pt idx="12">
                  <c:v>34</c:v>
                </c:pt>
                <c:pt idx="15">
                  <c:v>885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3068</c:v>
                </c:pt>
                <c:pt idx="3">
                  <c:v>2847</c:v>
                </c:pt>
                <c:pt idx="4">
                  <c:v>719</c:v>
                </c:pt>
                <c:pt idx="5">
                  <c:v>701</c:v>
                </c:pt>
                <c:pt idx="6">
                  <c:v>3826</c:v>
                </c:pt>
                <c:pt idx="7">
                  <c:v>3653</c:v>
                </c:pt>
                <c:pt idx="8">
                  <c:v>1132</c:v>
                </c:pt>
                <c:pt idx="9">
                  <c:v>1215</c:v>
                </c:pt>
                <c:pt idx="10">
                  <c:v>2336</c:v>
                </c:pt>
                <c:pt idx="11">
                  <c:v>2595</c:v>
                </c:pt>
                <c:pt idx="12">
                  <c:v>1588</c:v>
                </c:pt>
                <c:pt idx="13">
                  <c:v>1420</c:v>
                </c:pt>
                <c:pt idx="15">
                  <c:v>34543</c:v>
                </c:pt>
                <c:pt idx="16">
                  <c:v>36658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5915</c:v>
                </c:pt>
                <c:pt idx="4">
                  <c:v>1420</c:v>
                </c:pt>
                <c:pt idx="6">
                  <c:v>7479</c:v>
                </c:pt>
                <c:pt idx="8">
                  <c:v>2347</c:v>
                </c:pt>
                <c:pt idx="10">
                  <c:v>4931</c:v>
                </c:pt>
                <c:pt idx="12">
                  <c:v>3008</c:v>
                </c:pt>
                <c:pt idx="14">
                  <c:v>25100</c:v>
                </c:pt>
                <c:pt idx="15">
                  <c:v>71201</c:v>
                </c:pt>
                <c:pt idx="17">
                  <c:v>96301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570304"/>
        <c:axId val="158097048"/>
      </c:barChart>
      <c:catAx>
        <c:axId val="15857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097048"/>
        <c:crosses val="autoZero"/>
        <c:auto val="1"/>
        <c:lblAlgn val="ctr"/>
        <c:lblOffset val="100"/>
        <c:noMultiLvlLbl val="0"/>
      </c:catAx>
      <c:valAx>
        <c:axId val="158097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57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0.66274509803921566</c:v>
                </c:pt>
                <c:pt idx="4" formatCode="0%">
                  <c:v>0.53403535163595339</c:v>
                </c:pt>
                <c:pt idx="6" formatCode="0%">
                  <c:v>0.99388704318936882</c:v>
                </c:pt>
                <c:pt idx="8" formatCode="0%">
                  <c:v>1.1343644272595457</c:v>
                </c:pt>
                <c:pt idx="10" formatCode="0%">
                  <c:v>1.1130925507900677</c:v>
                </c:pt>
                <c:pt idx="12" formatCode="0%">
                  <c:v>0.82887847891981259</c:v>
                </c:pt>
                <c:pt idx="14" formatCode="0%">
                  <c:v>0.85850121421486469</c:v>
                </c:pt>
                <c:pt idx="15" formatCode="0%">
                  <c:v>0.32970905436881515</c:v>
                </c:pt>
                <c:pt idx="17" formatCode="0%">
                  <c:v>0.3927639199308286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43206</c:v>
                </c:pt>
                <c:pt idx="1">
                  <c:v>0</c:v>
                </c:pt>
                <c:pt idx="2">
                  <c:v>8925</c:v>
                </c:pt>
                <c:pt idx="4">
                  <c:v>2659</c:v>
                </c:pt>
                <c:pt idx="6">
                  <c:v>7525</c:v>
                </c:pt>
                <c:pt idx="8">
                  <c:v>2069</c:v>
                </c:pt>
                <c:pt idx="10">
                  <c:v>4430</c:v>
                </c:pt>
                <c:pt idx="12">
                  <c:v>3629</c:v>
                </c:pt>
                <c:pt idx="14">
                  <c:v>29237</c:v>
                </c:pt>
                <c:pt idx="15">
                  <c:v>215951</c:v>
                </c:pt>
                <c:pt idx="17">
                  <c:v>245188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16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283</c:v>
                </c:pt>
                <c:pt idx="16">
                  <c:v>293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690</c:v>
                </c:pt>
                <c:pt idx="5">
                  <c:v>686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22557</c:v>
                </c:pt>
                <c:pt idx="16">
                  <c:v>23884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3068</c:v>
                </c:pt>
                <c:pt idx="3">
                  <c:v>2847</c:v>
                </c:pt>
                <c:pt idx="4">
                  <c:v>29</c:v>
                </c:pt>
                <c:pt idx="5">
                  <c:v>15</c:v>
                </c:pt>
                <c:pt idx="6">
                  <c:v>3826</c:v>
                </c:pt>
                <c:pt idx="7">
                  <c:v>3648</c:v>
                </c:pt>
                <c:pt idx="8">
                  <c:v>1132</c:v>
                </c:pt>
                <c:pt idx="9">
                  <c:v>1215</c:v>
                </c:pt>
                <c:pt idx="10">
                  <c:v>2336</c:v>
                </c:pt>
                <c:pt idx="11">
                  <c:v>2595</c:v>
                </c:pt>
                <c:pt idx="12">
                  <c:v>1588</c:v>
                </c:pt>
                <c:pt idx="13">
                  <c:v>1420</c:v>
                </c:pt>
                <c:pt idx="15">
                  <c:v>11986</c:v>
                </c:pt>
                <c:pt idx="16">
                  <c:v>12774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42</c:v>
                </c:pt>
                <c:pt idx="3">
                  <c:v>44</c:v>
                </c:pt>
                <c:pt idx="4">
                  <c:v>16</c:v>
                </c:pt>
                <c:pt idx="5">
                  <c:v>10</c:v>
                </c:pt>
                <c:pt idx="6">
                  <c:v>58</c:v>
                </c:pt>
                <c:pt idx="7">
                  <c:v>63</c:v>
                </c:pt>
                <c:pt idx="8">
                  <c:v>35</c:v>
                </c:pt>
                <c:pt idx="9">
                  <c:v>23</c:v>
                </c:pt>
                <c:pt idx="10">
                  <c:v>16</c:v>
                </c:pt>
                <c:pt idx="11">
                  <c:v>54</c:v>
                </c:pt>
                <c:pt idx="12">
                  <c:v>18</c:v>
                </c:pt>
                <c:pt idx="13">
                  <c:v>16</c:v>
                </c:pt>
                <c:pt idx="15">
                  <c:v>435</c:v>
                </c:pt>
                <c:pt idx="16">
                  <c:v>450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86</c:v>
                </c:pt>
                <c:pt idx="4">
                  <c:v>26</c:v>
                </c:pt>
                <c:pt idx="6">
                  <c:v>121</c:v>
                </c:pt>
                <c:pt idx="8">
                  <c:v>58</c:v>
                </c:pt>
                <c:pt idx="10">
                  <c:v>70</c:v>
                </c:pt>
                <c:pt idx="12">
                  <c:v>34</c:v>
                </c:pt>
                <c:pt idx="15">
                  <c:v>885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3068</c:v>
                </c:pt>
                <c:pt idx="3">
                  <c:v>2847</c:v>
                </c:pt>
                <c:pt idx="4">
                  <c:v>719</c:v>
                </c:pt>
                <c:pt idx="5">
                  <c:v>701</c:v>
                </c:pt>
                <c:pt idx="6">
                  <c:v>3826</c:v>
                </c:pt>
                <c:pt idx="7">
                  <c:v>3653</c:v>
                </c:pt>
                <c:pt idx="8">
                  <c:v>1132</c:v>
                </c:pt>
                <c:pt idx="9">
                  <c:v>1215</c:v>
                </c:pt>
                <c:pt idx="10">
                  <c:v>2336</c:v>
                </c:pt>
                <c:pt idx="11">
                  <c:v>2595</c:v>
                </c:pt>
                <c:pt idx="12">
                  <c:v>1588</c:v>
                </c:pt>
                <c:pt idx="13">
                  <c:v>1420</c:v>
                </c:pt>
                <c:pt idx="15">
                  <c:v>34543</c:v>
                </c:pt>
                <c:pt idx="16">
                  <c:v>36658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5915</c:v>
                </c:pt>
                <c:pt idx="4">
                  <c:v>1420</c:v>
                </c:pt>
                <c:pt idx="6">
                  <c:v>7479</c:v>
                </c:pt>
                <c:pt idx="8">
                  <c:v>2347</c:v>
                </c:pt>
                <c:pt idx="10">
                  <c:v>4931</c:v>
                </c:pt>
                <c:pt idx="12">
                  <c:v>3008</c:v>
                </c:pt>
                <c:pt idx="14">
                  <c:v>25100</c:v>
                </c:pt>
                <c:pt idx="15">
                  <c:v>71201</c:v>
                </c:pt>
                <c:pt idx="17">
                  <c:v>96301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096264"/>
        <c:axId val="158098224"/>
      </c:barChart>
      <c:catAx>
        <c:axId val="15809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098224"/>
        <c:crosses val="autoZero"/>
        <c:auto val="1"/>
        <c:lblAlgn val="ctr"/>
        <c:lblOffset val="100"/>
        <c:noMultiLvlLbl val="0"/>
      </c:catAx>
      <c:valAx>
        <c:axId val="15809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096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31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135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137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137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137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137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137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137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2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137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137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137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11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137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138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5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137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134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134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134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139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137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2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137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2" t="s">
        <v>137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2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2" t="s">
        <v>137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2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2" t="s">
        <v>134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2</v>
      </c>
      <c r="R38" s="44"/>
    </row>
    <row r="39" spans="1:23" s="4" customFormat="1" ht="39" customHeight="1">
      <c r="A39" s="146"/>
      <c r="B39" s="146"/>
      <c r="C39" s="30" t="s">
        <v>28</v>
      </c>
      <c r="D39" s="92" t="s">
        <v>134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3</v>
      </c>
      <c r="R39" s="44"/>
    </row>
    <row r="40" spans="1:23" s="4" customFormat="1" ht="35.25" customHeight="1">
      <c r="A40" s="146"/>
      <c r="B40" s="146"/>
      <c r="C40" s="30" t="s">
        <v>3</v>
      </c>
      <c r="D40" s="92" t="s">
        <v>134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2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134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134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2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134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134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2" t="s">
        <v>134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134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2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134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60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43206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0.66274509803921566</v>
      </c>
      <c r="F53" s="35" t="s">
        <v>49</v>
      </c>
      <c r="G53" s="125">
        <v>8925</v>
      </c>
      <c r="H53" s="56">
        <v>0</v>
      </c>
      <c r="I53" s="57">
        <v>0</v>
      </c>
      <c r="J53" s="58"/>
      <c r="K53" s="122">
        <v>42</v>
      </c>
      <c r="L53" s="134"/>
      <c r="M53" s="135"/>
      <c r="N53" s="57">
        <v>3068</v>
      </c>
      <c r="O53" s="63">
        <f>H53+K53</f>
        <v>42</v>
      </c>
      <c r="P53" s="154">
        <f>SUM(O53:O54)</f>
        <v>86</v>
      </c>
      <c r="Q53" s="64">
        <f>I53+N53</f>
        <v>3068</v>
      </c>
      <c r="R53" s="154">
        <f>SUM(Q53:Q54)</f>
        <v>5915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44</v>
      </c>
      <c r="L54" s="123"/>
      <c r="M54" s="124"/>
      <c r="N54" s="57">
        <v>2847</v>
      </c>
      <c r="O54" s="63">
        <f t="shared" ref="O54:O64" si="0">H54+K54</f>
        <v>44</v>
      </c>
      <c r="P54" s="155"/>
      <c r="Q54" s="64">
        <f t="shared" ref="Q54:Q64" si="1">I54+N54</f>
        <v>2847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0.53403535163595339</v>
      </c>
      <c r="F55" s="73" t="s">
        <v>51</v>
      </c>
      <c r="G55" s="125">
        <v>2659</v>
      </c>
      <c r="H55" s="80">
        <v>16</v>
      </c>
      <c r="I55" s="57">
        <v>690</v>
      </c>
      <c r="J55" s="56"/>
      <c r="K55" s="122">
        <v>0</v>
      </c>
      <c r="L55" s="123"/>
      <c r="M55" s="124"/>
      <c r="N55" s="57">
        <v>29</v>
      </c>
      <c r="O55" s="63">
        <f t="shared" si="0"/>
        <v>16</v>
      </c>
      <c r="P55" s="154">
        <f t="shared" ref="P55" si="3">SUM(O55:O56)</f>
        <v>26</v>
      </c>
      <c r="Q55" s="64">
        <f t="shared" si="1"/>
        <v>719</v>
      </c>
      <c r="R55" s="154">
        <f>SUM(Q55:Q56)</f>
        <v>1420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10</v>
      </c>
      <c r="I56" s="57">
        <v>686</v>
      </c>
      <c r="J56" s="56"/>
      <c r="K56" s="122">
        <v>0</v>
      </c>
      <c r="L56" s="123"/>
      <c r="M56" s="124"/>
      <c r="N56" s="57">
        <v>15</v>
      </c>
      <c r="O56" s="63">
        <f t="shared" si="0"/>
        <v>10</v>
      </c>
      <c r="P56" s="155"/>
      <c r="Q56" s="64">
        <f t="shared" si="1"/>
        <v>701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0.99388704318936882</v>
      </c>
      <c r="F57" s="73" t="s">
        <v>20</v>
      </c>
      <c r="G57" s="125">
        <v>7525</v>
      </c>
      <c r="H57" s="56">
        <v>0</v>
      </c>
      <c r="I57" s="57">
        <v>0</v>
      </c>
      <c r="J57" s="56"/>
      <c r="K57" s="122">
        <v>58</v>
      </c>
      <c r="L57" s="123"/>
      <c r="M57" s="124"/>
      <c r="N57" s="57">
        <v>3826</v>
      </c>
      <c r="O57" s="63">
        <f t="shared" si="0"/>
        <v>58</v>
      </c>
      <c r="P57" s="154">
        <f t="shared" ref="P57" si="4">SUM(O57:O58)</f>
        <v>121</v>
      </c>
      <c r="Q57" s="64">
        <f t="shared" si="1"/>
        <v>3826</v>
      </c>
      <c r="R57" s="154">
        <f t="shared" ref="R57" si="5">SUM(Q57:Q58)</f>
        <v>7479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63</v>
      </c>
      <c r="L58" s="123"/>
      <c r="M58" s="124"/>
      <c r="N58" s="57">
        <v>3648</v>
      </c>
      <c r="O58" s="63">
        <f t="shared" si="0"/>
        <v>63</v>
      </c>
      <c r="P58" s="155"/>
      <c r="Q58" s="64">
        <f t="shared" si="1"/>
        <v>3653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1.1343644272595457</v>
      </c>
      <c r="F59" s="35" t="s">
        <v>45</v>
      </c>
      <c r="G59" s="125">
        <v>2069</v>
      </c>
      <c r="H59" s="56">
        <v>0</v>
      </c>
      <c r="I59" s="57">
        <v>0</v>
      </c>
      <c r="J59" s="57"/>
      <c r="K59" s="122">
        <v>35</v>
      </c>
      <c r="L59" s="123"/>
      <c r="M59" s="124"/>
      <c r="N59" s="57">
        <v>1132</v>
      </c>
      <c r="O59" s="63">
        <f t="shared" si="0"/>
        <v>35</v>
      </c>
      <c r="P59" s="154">
        <f>SUM(O59:O60)</f>
        <v>58</v>
      </c>
      <c r="Q59" s="64">
        <f t="shared" si="1"/>
        <v>1132</v>
      </c>
      <c r="R59" s="154">
        <f t="shared" ref="R59" si="6">SUM(Q59:Q60)</f>
        <v>2347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23</v>
      </c>
      <c r="L60" s="123"/>
      <c r="M60" s="124"/>
      <c r="N60" s="57">
        <v>1215</v>
      </c>
      <c r="O60" s="63">
        <f t="shared" si="0"/>
        <v>23</v>
      </c>
      <c r="P60" s="155"/>
      <c r="Q60" s="64">
        <f t="shared" si="1"/>
        <v>1215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1.1130925507900677</v>
      </c>
      <c r="F61" s="23" t="s">
        <v>111</v>
      </c>
      <c r="G61" s="125">
        <v>4430</v>
      </c>
      <c r="H61" s="56">
        <v>0</v>
      </c>
      <c r="I61" s="59">
        <v>0</v>
      </c>
      <c r="J61" s="60"/>
      <c r="K61" s="122">
        <v>16</v>
      </c>
      <c r="L61" s="123"/>
      <c r="M61" s="124"/>
      <c r="N61" s="59">
        <v>2336</v>
      </c>
      <c r="O61" s="63">
        <f t="shared" si="0"/>
        <v>16</v>
      </c>
      <c r="P61" s="154">
        <f>SUM(O61:O62)</f>
        <v>70</v>
      </c>
      <c r="Q61" s="64">
        <f t="shared" si="1"/>
        <v>2336</v>
      </c>
      <c r="R61" s="154">
        <f t="shared" ref="R61" si="7">SUM(Q61:Q62)</f>
        <v>4931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54</v>
      </c>
      <c r="L62" s="123"/>
      <c r="M62" s="124"/>
      <c r="N62" s="59">
        <v>2595</v>
      </c>
      <c r="O62" s="63">
        <f t="shared" si="0"/>
        <v>54</v>
      </c>
      <c r="P62" s="155"/>
      <c r="Q62" s="64">
        <f t="shared" si="1"/>
        <v>2595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0.82887847891981259</v>
      </c>
      <c r="F63" s="23" t="s">
        <v>40</v>
      </c>
      <c r="G63" s="125">
        <v>3629</v>
      </c>
      <c r="H63" s="56">
        <v>0</v>
      </c>
      <c r="I63" s="59">
        <v>0</v>
      </c>
      <c r="J63" s="60"/>
      <c r="K63" s="122">
        <v>18</v>
      </c>
      <c r="L63" s="123"/>
      <c r="M63" s="124"/>
      <c r="N63" s="59">
        <v>1588</v>
      </c>
      <c r="O63" s="63">
        <f t="shared" si="0"/>
        <v>18</v>
      </c>
      <c r="P63" s="154">
        <f t="shared" ref="P63" si="8">SUM(O63:O64)</f>
        <v>34</v>
      </c>
      <c r="Q63" s="64">
        <f t="shared" si="1"/>
        <v>1588</v>
      </c>
      <c r="R63" s="154">
        <f t="shared" ref="R63" si="9">SUM(Q63:Q64)</f>
        <v>3008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16</v>
      </c>
      <c r="L64" s="123"/>
      <c r="M64" s="124"/>
      <c r="N64" s="59">
        <v>1420</v>
      </c>
      <c r="O64" s="63">
        <f t="shared" si="0"/>
        <v>16</v>
      </c>
      <c r="P64" s="155"/>
      <c r="Q64" s="64">
        <f t="shared" si="1"/>
        <v>1420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0.85850121421486469</v>
      </c>
      <c r="F65" s="24"/>
      <c r="G65" s="70">
        <f>G63+G61+G59+G57+G55+G53</f>
        <v>29237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25100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0.32970905436881515</v>
      </c>
      <c r="F66" s="35" t="s">
        <v>48</v>
      </c>
      <c r="G66" s="125">
        <v>215951</v>
      </c>
      <c r="H66" s="81">
        <v>283</v>
      </c>
      <c r="I66" s="22">
        <v>22557</v>
      </c>
      <c r="J66" s="81"/>
      <c r="K66" s="165">
        <v>152</v>
      </c>
      <c r="L66" s="166"/>
      <c r="M66" s="167"/>
      <c r="N66" s="22">
        <v>11986</v>
      </c>
      <c r="O66" s="68">
        <f>H66+K66</f>
        <v>435</v>
      </c>
      <c r="P66" s="156">
        <f>SUM(O66:O67)</f>
        <v>885</v>
      </c>
      <c r="Q66" s="69">
        <f>I66+N66</f>
        <v>34543</v>
      </c>
      <c r="R66" s="156">
        <f>SUM(Q66:Q67)</f>
        <v>71201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293</v>
      </c>
      <c r="I67" s="22">
        <v>23884</v>
      </c>
      <c r="J67" s="81"/>
      <c r="K67" s="165">
        <v>157</v>
      </c>
      <c r="L67" s="166"/>
      <c r="M67" s="167"/>
      <c r="N67" s="22">
        <v>12774</v>
      </c>
      <c r="O67" s="68">
        <f>H67+K67</f>
        <v>450</v>
      </c>
      <c r="P67" s="157"/>
      <c r="Q67" s="69">
        <f>I67+N67</f>
        <v>36658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0.3927639199308286</v>
      </c>
      <c r="F68" s="49"/>
      <c r="G68" s="67">
        <f>G66+G65</f>
        <v>245188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96301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140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136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2019-04-15T00:57:27Z</cp:lastPrinted>
  <dcterms:created xsi:type="dcterms:W3CDTF">2007-08-14T04:27:29Z</dcterms:created>
  <dcterms:modified xsi:type="dcterms:W3CDTF">2019-04-16T00:47:54Z</dcterms:modified>
</cp:coreProperties>
</file>