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<sst xmlns="http://schemas.openxmlformats.org/spreadsheetml/2006/main" count="179" uniqueCount="143">
  <si>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</si>
  <si>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</si>
  <si>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</si>
  <si>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</si>
  <si>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</si>
  <si>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</si>
  <si>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</si>
  <si>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</si>
  <si>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</si>
  <si>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</si>
  <si>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</si>
  <si>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</si>
  <si>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</si>
  <si>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</si>
  <si>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</si>
  <si>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</si>
  <si>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</si>
  <si>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</si>
  <si>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</si>
  <si>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</si>
  <si>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</si>
  <si>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</si>
  <si>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</si>
  <si>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</si>
  <si>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</si>
  <si>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</si>
  <si>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</si>
  <si>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</si>
  <si>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</si>
  <si>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</si>
  <si>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</si>
  <si>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</si>
  <si>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</si>
  <si>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</si>
  <si>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</si>
  <si>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</si>
  <si>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</si>
  <si>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</si>
  <si>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</si>
  <si>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</si>
  <si>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</si>
  <si>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</si>
  <si>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</si>
  <si>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</si>
  <si>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</si>
  <si>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</si>
  <si>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</si>
  <si>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</si>
  <si>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</si>
  <si>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</si>
  <si>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</si>
  <si>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</si>
  <si>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</si>
  <si>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</si>
  <si>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</si>
  <si>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</si>
  <si>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</si>
  <si>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</si>
  <si>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</si>
  <si>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</si>
  <si>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</si>
  <si>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</si>
  <si>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</si>
  <si>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</si>
  <si>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</si>
  <si>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</si>
  <si>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</si>
  <si>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</si>
  <si>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</si>
  <si>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</si>
  <si>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</si>
  <si>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</si>
  <si>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</si>
  <si>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</si>
  <si>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</si>
  <si>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</si>
  <si>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</si>
  <si>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</si>
  <si>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</si>
  <si>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</si>
  <si>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</si>
  <si>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</si>
  <si>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</si>
  <si>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</si>
  <si>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</si>
  <si>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</si>
  <si>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</si>
  <si>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</si>
  <si>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</si>
  <si>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</si>
  <si>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</si>
  <si>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</si>
  <si>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</si>
  <si>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</si>
  <si>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</si>
  <si>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</si>
  <si>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</si>
  <si>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</si>
  <si>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</si>
  <si>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</si>
  <si>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</si>
  <si>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</si>
  <si>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</si>
  <si>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</si>
  <si>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</si>
  <si>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</si>
  <si>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</si>
  <si>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</si>
  <si>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</si>
  <si>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</si>
  <si>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</si>
  <si>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</si>
  <si>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</si>
  <si>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</si>
  <si>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</si>
  <si>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</si>
  <si>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</si>
  <si>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</si>
  <si>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</si>
  <si>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</si>
  <si>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</si>
  <si>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</si>
  <si>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</si>
  <si>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</si>
  <si>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</si>
  <si>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</si>
  <si>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</si>
  <si>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</si>
  <si>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</si>
  <si>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</si>
  <si>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</si>
  <si>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</si>
  <si>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</si>
  <si>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</si>
  <si>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</si>
  <si>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</si>
  <si>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</t>
  </si>
  <si>
    <t xml:space="preserve">кушода, борон  </t>
  </si>
  <si>
    <t>Оиди ҳолати роҳҳои автомобилгард ва ағбаҳо ба ҳолати  17.04.2019с</t>
  </si>
  <si>
    <t>Иҷрокунанда: Шарипов Б.</t>
  </si>
  <si>
    <t xml:space="preserve">кушода, абрнок                                                                                                                                </t>
  </si>
  <si>
    <t xml:space="preserve"> Ҳамагӣ дар Ҷумҳурии Ӯзбекистон  329 вагон дар харакат аз он ҷумла : 19 в - мазут, 2 в - бензин, 38 в - сӯзишвории дизели, 10 в - газ, 24 в - битум, 17 в - сӯзишвории реактиви, 219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</si>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</sst>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0.65814802522402915</c:v>
                </c:pt>
                <c:pt idx="4" formatCode="0%">
                  <c:v>0.53639417693169089</c:v>
                </c:pt>
                <c:pt idx="6" formatCode="0%">
                  <c:v>0.98389209009952849</c:v>
                </c:pt>
                <c:pt idx="8" formatCode="0%">
                  <c:v>1.1248240262787423</c:v>
                </c:pt>
                <c:pt idx="10" formatCode="0%">
                  <c:v>1.1109374999999999</c:v>
                </c:pt>
                <c:pt idx="12" formatCode="0%">
                  <c:v>0.83593536017529446</c:v>
                </c:pt>
                <c:pt idx="14" formatCode="0%">
                  <c:v>0.85511210156672068</c:v>
                </c:pt>
                <c:pt idx="15" formatCode="0%">
                  <c:v>0.33035427543745355</c:v>
                </c:pt>
                <c:pt idx="17" formatCode="0%">
                  <c:v>0.39312631774523188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43207</c:v>
                </c:pt>
                <c:pt idx="1">
                  <c:v>0</c:v>
                </c:pt>
                <c:pt idx="2">
                  <c:v>9039</c:v>
                </c:pt>
                <c:pt idx="4">
                  <c:v>2679</c:v>
                </c:pt>
                <c:pt idx="6">
                  <c:v>7636</c:v>
                </c:pt>
                <c:pt idx="8">
                  <c:v>2131</c:v>
                </c:pt>
                <c:pt idx="10">
                  <c:v>4480</c:v>
                </c:pt>
                <c:pt idx="12">
                  <c:v>3651</c:v>
                </c:pt>
                <c:pt idx="14">
                  <c:v>29616</c:v>
                </c:pt>
                <c:pt idx="15">
                  <c:v>217966</c:v>
                </c:pt>
                <c:pt idx="17">
                  <c:v>247582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247</c:v>
                </c:pt>
                <c:pt idx="16">
                  <c:v>276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701</c:v>
                </c:pt>
                <c:pt idx="5">
                  <c:v>692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22804</c:v>
                </c:pt>
                <c:pt idx="16">
                  <c:v>24160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3094</c:v>
                </c:pt>
                <c:pt idx="3">
                  <c:v>2855</c:v>
                </c:pt>
                <c:pt idx="4">
                  <c:v>29</c:v>
                </c:pt>
                <c:pt idx="5">
                  <c:v>15</c:v>
                </c:pt>
                <c:pt idx="6">
                  <c:v>3832</c:v>
                </c:pt>
                <c:pt idx="7">
                  <c:v>3676</c:v>
                </c:pt>
                <c:pt idx="8">
                  <c:v>1152</c:v>
                </c:pt>
                <c:pt idx="9">
                  <c:v>1245</c:v>
                </c:pt>
                <c:pt idx="10">
                  <c:v>2369</c:v>
                </c:pt>
                <c:pt idx="11">
                  <c:v>2608</c:v>
                </c:pt>
                <c:pt idx="12">
                  <c:v>1616</c:v>
                </c:pt>
                <c:pt idx="13">
                  <c:v>1436</c:v>
                </c:pt>
                <c:pt idx="15">
                  <c:v>12119</c:v>
                </c:pt>
                <c:pt idx="16">
                  <c:v>12923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26</c:v>
                </c:pt>
                <c:pt idx="3">
                  <c:v>8</c:v>
                </c:pt>
                <c:pt idx="4">
                  <c:v>11</c:v>
                </c:pt>
                <c:pt idx="5">
                  <c:v>6</c:v>
                </c:pt>
                <c:pt idx="6">
                  <c:v>6</c:v>
                </c:pt>
                <c:pt idx="7">
                  <c:v>28</c:v>
                </c:pt>
                <c:pt idx="8">
                  <c:v>20</c:v>
                </c:pt>
                <c:pt idx="9">
                  <c:v>30</c:v>
                </c:pt>
                <c:pt idx="10">
                  <c:v>33</c:v>
                </c:pt>
                <c:pt idx="11">
                  <c:v>13</c:v>
                </c:pt>
                <c:pt idx="12">
                  <c:v>28</c:v>
                </c:pt>
                <c:pt idx="13">
                  <c:v>16</c:v>
                </c:pt>
                <c:pt idx="15">
                  <c:v>380</c:v>
                </c:pt>
                <c:pt idx="16">
                  <c:v>425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34</c:v>
                </c:pt>
                <c:pt idx="4">
                  <c:v>17</c:v>
                </c:pt>
                <c:pt idx="6">
                  <c:v>34</c:v>
                </c:pt>
                <c:pt idx="8">
                  <c:v>50</c:v>
                </c:pt>
                <c:pt idx="10">
                  <c:v>46</c:v>
                </c:pt>
                <c:pt idx="12">
                  <c:v>44</c:v>
                </c:pt>
                <c:pt idx="15">
                  <c:v>805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3094</c:v>
                </c:pt>
                <c:pt idx="3">
                  <c:v>2855</c:v>
                </c:pt>
                <c:pt idx="4">
                  <c:v>730</c:v>
                </c:pt>
                <c:pt idx="5">
                  <c:v>707</c:v>
                </c:pt>
                <c:pt idx="6">
                  <c:v>3832</c:v>
                </c:pt>
                <c:pt idx="7">
                  <c:v>3681</c:v>
                </c:pt>
                <c:pt idx="8">
                  <c:v>1152</c:v>
                </c:pt>
                <c:pt idx="9">
                  <c:v>1245</c:v>
                </c:pt>
                <c:pt idx="10">
                  <c:v>2369</c:v>
                </c:pt>
                <c:pt idx="11">
                  <c:v>2608</c:v>
                </c:pt>
                <c:pt idx="12">
                  <c:v>1616</c:v>
                </c:pt>
                <c:pt idx="13">
                  <c:v>1436</c:v>
                </c:pt>
                <c:pt idx="15">
                  <c:v>34923</c:v>
                </c:pt>
                <c:pt idx="16">
                  <c:v>37083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5949</c:v>
                </c:pt>
                <c:pt idx="4">
                  <c:v>1437</c:v>
                </c:pt>
                <c:pt idx="6">
                  <c:v>7513</c:v>
                </c:pt>
                <c:pt idx="8">
                  <c:v>2397</c:v>
                </c:pt>
                <c:pt idx="10">
                  <c:v>4977</c:v>
                </c:pt>
                <c:pt idx="12">
                  <c:v>3052</c:v>
                </c:pt>
                <c:pt idx="14">
                  <c:v>25325</c:v>
                </c:pt>
                <c:pt idx="15">
                  <c:v>72006</c:v>
                </c:pt>
                <c:pt idx="17">
                  <c:v>97331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014840"/>
        <c:axId val="186014056"/>
      </c:barChart>
      <c:catAx>
        <c:axId val="186014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014056"/>
        <c:crosses val="autoZero"/>
        <c:auto val="1"/>
        <c:lblAlgn val="ctr"/>
        <c:lblOffset val="100"/>
        <c:noMultiLvlLbl val="0"/>
      </c:catAx>
      <c:valAx>
        <c:axId val="1860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014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0.65814802522402915</c:v>
                </c:pt>
                <c:pt idx="4" formatCode="0%">
                  <c:v>0.53639417693169089</c:v>
                </c:pt>
                <c:pt idx="6" formatCode="0%">
                  <c:v>0.98389209009952849</c:v>
                </c:pt>
                <c:pt idx="8" formatCode="0%">
                  <c:v>1.1248240262787423</c:v>
                </c:pt>
                <c:pt idx="10" formatCode="0%">
                  <c:v>1.1109374999999999</c:v>
                </c:pt>
                <c:pt idx="12" formatCode="0%">
                  <c:v>0.83593536017529446</c:v>
                </c:pt>
                <c:pt idx="14" formatCode="0%">
                  <c:v>0.85511210156672068</c:v>
                </c:pt>
                <c:pt idx="15" formatCode="0%">
                  <c:v>0.33035427543745355</c:v>
                </c:pt>
                <c:pt idx="17" formatCode="0%">
                  <c:v>0.39312631774523188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43207</c:v>
                </c:pt>
                <c:pt idx="1">
                  <c:v>0</c:v>
                </c:pt>
                <c:pt idx="2">
                  <c:v>9039</c:v>
                </c:pt>
                <c:pt idx="4">
                  <c:v>2679</c:v>
                </c:pt>
                <c:pt idx="6">
                  <c:v>7636</c:v>
                </c:pt>
                <c:pt idx="8">
                  <c:v>2131</c:v>
                </c:pt>
                <c:pt idx="10">
                  <c:v>4480</c:v>
                </c:pt>
                <c:pt idx="12">
                  <c:v>3651</c:v>
                </c:pt>
                <c:pt idx="14">
                  <c:v>29616</c:v>
                </c:pt>
                <c:pt idx="15">
                  <c:v>217966</c:v>
                </c:pt>
                <c:pt idx="17">
                  <c:v>247582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247</c:v>
                </c:pt>
                <c:pt idx="16">
                  <c:v>276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701</c:v>
                </c:pt>
                <c:pt idx="5">
                  <c:v>692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22804</c:v>
                </c:pt>
                <c:pt idx="16">
                  <c:v>24160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3094</c:v>
                </c:pt>
                <c:pt idx="3">
                  <c:v>2855</c:v>
                </c:pt>
                <c:pt idx="4">
                  <c:v>29</c:v>
                </c:pt>
                <c:pt idx="5">
                  <c:v>15</c:v>
                </c:pt>
                <c:pt idx="6">
                  <c:v>3832</c:v>
                </c:pt>
                <c:pt idx="7">
                  <c:v>3676</c:v>
                </c:pt>
                <c:pt idx="8">
                  <c:v>1152</c:v>
                </c:pt>
                <c:pt idx="9">
                  <c:v>1245</c:v>
                </c:pt>
                <c:pt idx="10">
                  <c:v>2369</c:v>
                </c:pt>
                <c:pt idx="11">
                  <c:v>2608</c:v>
                </c:pt>
                <c:pt idx="12">
                  <c:v>1616</c:v>
                </c:pt>
                <c:pt idx="13">
                  <c:v>1436</c:v>
                </c:pt>
                <c:pt idx="15">
                  <c:v>12119</c:v>
                </c:pt>
                <c:pt idx="16">
                  <c:v>12923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26</c:v>
                </c:pt>
                <c:pt idx="3">
                  <c:v>8</c:v>
                </c:pt>
                <c:pt idx="4">
                  <c:v>11</c:v>
                </c:pt>
                <c:pt idx="5">
                  <c:v>6</c:v>
                </c:pt>
                <c:pt idx="6">
                  <c:v>6</c:v>
                </c:pt>
                <c:pt idx="7">
                  <c:v>28</c:v>
                </c:pt>
                <c:pt idx="8">
                  <c:v>20</c:v>
                </c:pt>
                <c:pt idx="9">
                  <c:v>30</c:v>
                </c:pt>
                <c:pt idx="10">
                  <c:v>33</c:v>
                </c:pt>
                <c:pt idx="11">
                  <c:v>13</c:v>
                </c:pt>
                <c:pt idx="12">
                  <c:v>28</c:v>
                </c:pt>
                <c:pt idx="13">
                  <c:v>16</c:v>
                </c:pt>
                <c:pt idx="15">
                  <c:v>380</c:v>
                </c:pt>
                <c:pt idx="16">
                  <c:v>425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34</c:v>
                </c:pt>
                <c:pt idx="4">
                  <c:v>17</c:v>
                </c:pt>
                <c:pt idx="6">
                  <c:v>34</c:v>
                </c:pt>
                <c:pt idx="8">
                  <c:v>50</c:v>
                </c:pt>
                <c:pt idx="10">
                  <c:v>46</c:v>
                </c:pt>
                <c:pt idx="12">
                  <c:v>44</c:v>
                </c:pt>
                <c:pt idx="15">
                  <c:v>805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3094</c:v>
                </c:pt>
                <c:pt idx="3">
                  <c:v>2855</c:v>
                </c:pt>
                <c:pt idx="4">
                  <c:v>730</c:v>
                </c:pt>
                <c:pt idx="5">
                  <c:v>707</c:v>
                </c:pt>
                <c:pt idx="6">
                  <c:v>3832</c:v>
                </c:pt>
                <c:pt idx="7">
                  <c:v>3681</c:v>
                </c:pt>
                <c:pt idx="8">
                  <c:v>1152</c:v>
                </c:pt>
                <c:pt idx="9">
                  <c:v>1245</c:v>
                </c:pt>
                <c:pt idx="10">
                  <c:v>2369</c:v>
                </c:pt>
                <c:pt idx="11">
                  <c:v>2608</c:v>
                </c:pt>
                <c:pt idx="12">
                  <c:v>1616</c:v>
                </c:pt>
                <c:pt idx="13">
                  <c:v>1436</c:v>
                </c:pt>
                <c:pt idx="15">
                  <c:v>34923</c:v>
                </c:pt>
                <c:pt idx="16">
                  <c:v>37083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5949</c:v>
                </c:pt>
                <c:pt idx="4">
                  <c:v>1437</c:v>
                </c:pt>
                <c:pt idx="6">
                  <c:v>7513</c:v>
                </c:pt>
                <c:pt idx="8">
                  <c:v>2397</c:v>
                </c:pt>
                <c:pt idx="10">
                  <c:v>4977</c:v>
                </c:pt>
                <c:pt idx="12">
                  <c:v>3052</c:v>
                </c:pt>
                <c:pt idx="14">
                  <c:v>25325</c:v>
                </c:pt>
                <c:pt idx="15">
                  <c:v>72006</c:v>
                </c:pt>
                <c:pt idx="17">
                  <c:v>97331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014448"/>
        <c:axId val="186015232"/>
      </c:barChart>
      <c:catAx>
        <c:axId val="18601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015232"/>
        <c:crosses val="autoZero"/>
        <c:auto val="1"/>
        <c:lblAlgn val="ctr"/>
        <c:lblOffset val="100"/>
        <c:noMultiLvlLbl val="0"/>
      </c:catAx>
      <c:valAx>
        <c:axId val="18601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014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D26" sqref="D26:E26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135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135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135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135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3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135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135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3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135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135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135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12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140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140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140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142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136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3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136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137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135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3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135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135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135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2" t="s">
        <v>134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2</v>
      </c>
      <c r="R38" s="44"/>
    </row>
    <row r="39" spans="1:23" s="4" customFormat="1" ht="39" customHeight="1">
      <c r="A39" s="146"/>
      <c r="B39" s="146"/>
      <c r="C39" s="30" t="s">
        <v>28</v>
      </c>
      <c r="D39" s="92" t="s">
        <v>134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1</v>
      </c>
      <c r="R39" s="44"/>
    </row>
    <row r="40" spans="1:23" s="4" customFormat="1" ht="35.25" customHeight="1">
      <c r="A40" s="146"/>
      <c r="B40" s="146"/>
      <c r="C40" s="30" t="s">
        <v>3</v>
      </c>
      <c r="D40" s="92" t="s">
        <v>134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134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134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2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134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134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68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43207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0.65814802522402915</v>
      </c>
      <c r="F53" s="35" t="s">
        <v>49</v>
      </c>
      <c r="G53" s="125">
        <v>9039</v>
      </c>
      <c r="H53" s="56">
        <v>0</v>
      </c>
      <c r="I53" s="57">
        <v>0</v>
      </c>
      <c r="J53" s="58"/>
      <c r="K53" s="122">
        <v>26</v>
      </c>
      <c r="L53" s="134"/>
      <c r="M53" s="135"/>
      <c r="N53" s="57">
        <v>3094</v>
      </c>
      <c r="O53" s="63">
        <f>H53+K53</f>
        <v>26</v>
      </c>
      <c r="P53" s="154">
        <f>SUM(O53:O54)</f>
        <v>34</v>
      </c>
      <c r="Q53" s="64">
        <f>I53+N53</f>
        <v>3094</v>
      </c>
      <c r="R53" s="154">
        <f>SUM(Q53:Q54)</f>
        <v>5949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8</v>
      </c>
      <c r="L54" s="123"/>
      <c r="M54" s="124"/>
      <c r="N54" s="57">
        <v>2855</v>
      </c>
      <c r="O54" s="63">
        <f t="shared" ref="O54:O64" si="0">H54+K54</f>
        <v>8</v>
      </c>
      <c r="P54" s="155"/>
      <c r="Q54" s="64">
        <f t="shared" ref="Q54:Q64" si="1">I54+N54</f>
        <v>2855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0.53639417693169089</v>
      </c>
      <c r="F55" s="73" t="s">
        <v>51</v>
      </c>
      <c r="G55" s="125">
        <v>2679</v>
      </c>
      <c r="H55" s="80">
        <v>11</v>
      </c>
      <c r="I55" s="57">
        <v>701</v>
      </c>
      <c r="J55" s="56"/>
      <c r="K55" s="122">
        <v>0</v>
      </c>
      <c r="L55" s="123"/>
      <c r="M55" s="124"/>
      <c r="N55" s="57">
        <v>29</v>
      </c>
      <c r="O55" s="63">
        <f t="shared" si="0"/>
        <v>11</v>
      </c>
      <c r="P55" s="154">
        <f t="shared" ref="P55" si="3">SUM(O55:O56)</f>
        <v>17</v>
      </c>
      <c r="Q55" s="64">
        <f t="shared" si="1"/>
        <v>730</v>
      </c>
      <c r="R55" s="154">
        <f>SUM(Q55:Q56)</f>
        <v>1437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6</v>
      </c>
      <c r="I56" s="57">
        <v>692</v>
      </c>
      <c r="J56" s="56"/>
      <c r="K56" s="122">
        <v>0</v>
      </c>
      <c r="L56" s="123"/>
      <c r="M56" s="124"/>
      <c r="N56" s="57">
        <v>15</v>
      </c>
      <c r="O56" s="63">
        <f t="shared" si="0"/>
        <v>6</v>
      </c>
      <c r="P56" s="155"/>
      <c r="Q56" s="64">
        <f t="shared" si="1"/>
        <v>707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0.98389209009952849</v>
      </c>
      <c r="F57" s="73" t="s">
        <v>20</v>
      </c>
      <c r="G57" s="125">
        <v>7636</v>
      </c>
      <c r="H57" s="56">
        <v>0</v>
      </c>
      <c r="I57" s="57">
        <v>0</v>
      </c>
      <c r="J57" s="56"/>
      <c r="K57" s="122">
        <v>6</v>
      </c>
      <c r="L57" s="123"/>
      <c r="M57" s="124"/>
      <c r="N57" s="57">
        <v>3832</v>
      </c>
      <c r="O57" s="63">
        <f t="shared" si="0"/>
        <v>6</v>
      </c>
      <c r="P57" s="154">
        <f t="shared" ref="P57" si="4">SUM(O57:O58)</f>
        <v>34</v>
      </c>
      <c r="Q57" s="64">
        <f t="shared" si="1"/>
        <v>3832</v>
      </c>
      <c r="R57" s="154">
        <f t="shared" ref="R57" si="5">SUM(Q57:Q58)</f>
        <v>7513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28</v>
      </c>
      <c r="L58" s="123"/>
      <c r="M58" s="124"/>
      <c r="N58" s="57">
        <v>3676</v>
      </c>
      <c r="O58" s="63">
        <f t="shared" si="0"/>
        <v>28</v>
      </c>
      <c r="P58" s="155"/>
      <c r="Q58" s="64">
        <f t="shared" si="1"/>
        <v>3681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1.1248240262787423</v>
      </c>
      <c r="F59" s="35" t="s">
        <v>45</v>
      </c>
      <c r="G59" s="125">
        <v>2131</v>
      </c>
      <c r="H59" s="56">
        <v>0</v>
      </c>
      <c r="I59" s="57">
        <v>0</v>
      </c>
      <c r="J59" s="57"/>
      <c r="K59" s="122">
        <v>20</v>
      </c>
      <c r="L59" s="123"/>
      <c r="M59" s="124"/>
      <c r="N59" s="57">
        <v>1152</v>
      </c>
      <c r="O59" s="63">
        <f t="shared" si="0"/>
        <v>20</v>
      </c>
      <c r="P59" s="154">
        <f>SUM(O59:O60)</f>
        <v>50</v>
      </c>
      <c r="Q59" s="64">
        <f t="shared" si="1"/>
        <v>1152</v>
      </c>
      <c r="R59" s="154">
        <f t="shared" ref="R59" si="6">SUM(Q59:Q60)</f>
        <v>2397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30</v>
      </c>
      <c r="L60" s="123"/>
      <c r="M60" s="124"/>
      <c r="N60" s="57">
        <v>1245</v>
      </c>
      <c r="O60" s="63">
        <f t="shared" si="0"/>
        <v>30</v>
      </c>
      <c r="P60" s="155"/>
      <c r="Q60" s="64">
        <f t="shared" si="1"/>
        <v>1245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1.1109374999999999</v>
      </c>
      <c r="F61" s="23" t="s">
        <v>111</v>
      </c>
      <c r="G61" s="125">
        <v>4480</v>
      </c>
      <c r="H61" s="56">
        <v>0</v>
      </c>
      <c r="I61" s="59">
        <v>0</v>
      </c>
      <c r="J61" s="60"/>
      <c r="K61" s="122">
        <v>33</v>
      </c>
      <c r="L61" s="123"/>
      <c r="M61" s="124"/>
      <c r="N61" s="59">
        <v>2369</v>
      </c>
      <c r="O61" s="63">
        <f t="shared" si="0"/>
        <v>33</v>
      </c>
      <c r="P61" s="154">
        <f>SUM(O61:O62)</f>
        <v>46</v>
      </c>
      <c r="Q61" s="64">
        <f t="shared" si="1"/>
        <v>2369</v>
      </c>
      <c r="R61" s="154">
        <f t="shared" ref="R61" si="7">SUM(Q61:Q62)</f>
        <v>4977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13</v>
      </c>
      <c r="L62" s="123"/>
      <c r="M62" s="124"/>
      <c r="N62" s="59">
        <v>2608</v>
      </c>
      <c r="O62" s="63">
        <f t="shared" si="0"/>
        <v>13</v>
      </c>
      <c r="P62" s="155"/>
      <c r="Q62" s="64">
        <f t="shared" si="1"/>
        <v>2608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0.83593536017529446</v>
      </c>
      <c r="F63" s="23" t="s">
        <v>40</v>
      </c>
      <c r="G63" s="125">
        <v>3651</v>
      </c>
      <c r="H63" s="56">
        <v>0</v>
      </c>
      <c r="I63" s="59">
        <v>0</v>
      </c>
      <c r="J63" s="60"/>
      <c r="K63" s="122">
        <v>28</v>
      </c>
      <c r="L63" s="123"/>
      <c r="M63" s="124"/>
      <c r="N63" s="59">
        <v>1616</v>
      </c>
      <c r="O63" s="63">
        <f t="shared" si="0"/>
        <v>28</v>
      </c>
      <c r="P63" s="154">
        <f t="shared" ref="P63" si="8">SUM(O63:O64)</f>
        <v>44</v>
      </c>
      <c r="Q63" s="64">
        <f t="shared" si="1"/>
        <v>1616</v>
      </c>
      <c r="R63" s="154">
        <f t="shared" ref="R63" si="9">SUM(Q63:Q64)</f>
        <v>3052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16</v>
      </c>
      <c r="L64" s="123"/>
      <c r="M64" s="124"/>
      <c r="N64" s="59">
        <v>1436</v>
      </c>
      <c r="O64" s="63">
        <f t="shared" si="0"/>
        <v>16</v>
      </c>
      <c r="P64" s="155"/>
      <c r="Q64" s="64">
        <f t="shared" si="1"/>
        <v>1436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0.85511210156672068</v>
      </c>
      <c r="F65" s="24"/>
      <c r="G65" s="70">
        <f>G63+G61+G59+G57+G55+G53</f>
        <v>29616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25325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0.33035427543745355</v>
      </c>
      <c r="F66" s="35" t="s">
        <v>48</v>
      </c>
      <c r="G66" s="125">
        <v>217966</v>
      </c>
      <c r="H66" s="81">
        <v>247</v>
      </c>
      <c r="I66" s="22">
        <v>22804</v>
      </c>
      <c r="J66" s="81"/>
      <c r="K66" s="165">
        <v>133</v>
      </c>
      <c r="L66" s="166"/>
      <c r="M66" s="167"/>
      <c r="N66" s="22">
        <v>12119</v>
      </c>
      <c r="O66" s="68">
        <f>H66+K66</f>
        <v>380</v>
      </c>
      <c r="P66" s="156">
        <f>SUM(O66:O67)</f>
        <v>805</v>
      </c>
      <c r="Q66" s="69">
        <f>I66+N66</f>
        <v>34923</v>
      </c>
      <c r="R66" s="156">
        <f>SUM(Q66:Q67)</f>
        <v>72006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276</v>
      </c>
      <c r="I67" s="22">
        <v>24160</v>
      </c>
      <c r="J67" s="81"/>
      <c r="K67" s="165">
        <v>149</v>
      </c>
      <c r="L67" s="166"/>
      <c r="M67" s="167"/>
      <c r="N67" s="22">
        <v>12923</v>
      </c>
      <c r="O67" s="68">
        <f>H67+K67</f>
        <v>425</v>
      </c>
      <c r="P67" s="157"/>
      <c r="Q67" s="69">
        <f>I67+N67</f>
        <v>37083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0.39312631774523188</v>
      </c>
      <c r="F68" s="49"/>
      <c r="G68" s="67">
        <f>G66+G65</f>
        <v>247582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97331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141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139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2019-04-17T01:00:12Z</cp:lastPrinted>
  <dcterms:created xsi:type="dcterms:W3CDTF">2007-08-14T04:27:29Z</dcterms:created>
  <dcterms:modified xsi:type="dcterms:W3CDTF">2019-04-17T01:34:25Z</dcterms:modified>
</cp:coreProperties>
</file>