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<sst xmlns="http://schemas.openxmlformats.org/spreadsheetml/2006/main" count="176" uniqueCount="138">
  <si>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</si>
  <si>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</si>
  <si>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</si>
  <si>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</si>
  <si>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</si>
  <si>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</si>
  <si>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</si>
  <si>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</si>
  <si>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</si>
  <si>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</si>
  <si>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</si>
  <si>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</si>
  <si>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</si>
  <si>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</si>
  <si>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</si>
  <si>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</si>
  <si>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</si>
  <si>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</si>
  <si>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</si>
  <si>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</si>
  <si>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</si>
  <si>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</si>
  <si>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</si>
  <si>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</si>
  <si>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</si>
  <si>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</si>
  <si>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</si>
  <si>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</si>
  <si>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</si>
  <si>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</si>
  <si>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</si>
  <si>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</si>
  <si>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</si>
  <si>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</si>
  <si>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</si>
  <si>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</si>
  <si>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</si>
  <si>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</si>
  <si>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</si>
  <si>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</si>
  <si>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</si>
  <si>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</si>
  <si>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</si>
  <si>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</si>
  <si>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</si>
  <si>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</si>
  <si>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</si>
  <si>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</si>
  <si>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</si>
  <si>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</si>
  <si>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</si>
  <si>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</si>
  <si>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</si>
  <si>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</si>
  <si>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</si>
  <si>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</si>
  <si>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</si>
  <si>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</si>
  <si>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</si>
  <si>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</si>
  <si>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</si>
  <si>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</si>
  <si>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</si>
  <si>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</si>
  <si>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</si>
  <si>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</si>
  <si>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</si>
  <si>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</si>
  <si>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</si>
  <si>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</si>
  <si>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</si>
  <si>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</si>
  <si>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</si>
  <si>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</si>
  <si>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</si>
  <si>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</si>
  <si>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</si>
  <si>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</si>
  <si>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</si>
  <si>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</si>
  <si>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</si>
  <si>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</si>
  <si>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</si>
  <si>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</si>
  <si>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</si>
  <si>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</si>
  <si>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</si>
  <si>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</si>
  <si>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</si>
  <si>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</si>
  <si>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</si>
  <si>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</si>
  <si>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</si>
  <si>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</si>
  <si>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</si>
  <si>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</si>
  <si>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</si>
  <si>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</si>
  <si>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</si>
  <si>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</si>
  <si>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</si>
  <si>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</si>
  <si>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</si>
  <si>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</si>
  <si>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</si>
  <si>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</si>
  <si>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</si>
  <si>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</si>
  <si>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</si>
  <si>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</si>
  <si>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</si>
  <si>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</si>
  <si>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</si>
  <si>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</si>
  <si>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</si>
  <si>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</si>
  <si>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</si>
  <si>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</si>
  <si>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</si>
  <si>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</si>
  <si>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</si>
  <si>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</si>
  <si>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</si>
  <si>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</si>
  <si>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</si>
  <si>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</si>
  <si>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</si>
  <si>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</si>
  <si>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</si>
  <si>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</si>
  <si>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</si>
  <si>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камабр</t>
  </si>
  <si>
    <t>Иҷрокунанда:   Қаландаров Н.</t>
  </si>
  <si>
    <t>Оиди ҳолати роҳҳои автомобилгард ва ағбаҳо ба ҳолати  19.01.2018c</t>
  </si>
  <si>
    <t>кушода, абрнок</t>
  </si>
  <si>
    <t>баста, абрнок</t>
  </si>
  <si>
    <t>кушода, барф</t>
  </si>
  <si>
    <t xml:space="preserve"> Ҳамагӣ дар Ҷумҳурии Ӯзбекистон 65 вагон дар ҳаракат аз он ҷумла :   5 в -  сӯзишвории реактиви, 6 в - орд, 54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</si>
</sst>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1.2037470725995316</c:v>
                </c:pt>
                <c:pt idx="4" formatCode="0%">
                  <c:v>1.2606382978723405</c:v>
                </c:pt>
                <c:pt idx="6" formatCode="0%">
                  <c:v>1.7213930348258706</c:v>
                </c:pt>
                <c:pt idx="8" formatCode="0%">
                  <c:v>0.85227272727272729</c:v>
                </c:pt>
                <c:pt idx="10" formatCode="0%">
                  <c:v>1.3888888888888888</c:v>
                </c:pt>
                <c:pt idx="12" formatCode="0%">
                  <c:v>1.6256038647342994</c:v>
                </c:pt>
                <c:pt idx="14" formatCode="0%">
                  <c:v>1.2637330183106912</c:v>
                </c:pt>
                <c:pt idx="15" formatCode="0%">
                  <c:v>1.087164857079548</c:v>
                </c:pt>
                <c:pt idx="17" formatCode="0%">
                  <c:v>1.102304380855913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42754</c:v>
                </c:pt>
                <c:pt idx="1">
                  <c:v>0</c:v>
                </c:pt>
                <c:pt idx="2">
                  <c:v>854</c:v>
                </c:pt>
                <c:pt idx="4">
                  <c:v>564</c:v>
                </c:pt>
                <c:pt idx="6">
                  <c:v>402</c:v>
                </c:pt>
                <c:pt idx="8">
                  <c:v>792</c:v>
                </c:pt>
                <c:pt idx="10">
                  <c:v>360</c:v>
                </c:pt>
                <c:pt idx="12">
                  <c:v>414</c:v>
                </c:pt>
                <c:pt idx="14">
                  <c:v>3386</c:v>
                </c:pt>
                <c:pt idx="15">
                  <c:v>36104</c:v>
                </c:pt>
                <c:pt idx="17">
                  <c:v>39490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683</c:v>
                </c:pt>
                <c:pt idx="16">
                  <c:v>692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260</c:v>
                </c:pt>
                <c:pt idx="7">
                  <c:v>262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12654</c:v>
                </c:pt>
                <c:pt idx="16">
                  <c:v>12863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465</c:v>
                </c:pt>
                <c:pt idx="3">
                  <c:v>563</c:v>
                </c:pt>
                <c:pt idx="4">
                  <c:v>328</c:v>
                </c:pt>
                <c:pt idx="5">
                  <c:v>383</c:v>
                </c:pt>
                <c:pt idx="6">
                  <c:v>107</c:v>
                </c:pt>
                <c:pt idx="7">
                  <c:v>63</c:v>
                </c:pt>
                <c:pt idx="8">
                  <c:v>318</c:v>
                </c:pt>
                <c:pt idx="9">
                  <c:v>357</c:v>
                </c:pt>
                <c:pt idx="10">
                  <c:v>246</c:v>
                </c:pt>
                <c:pt idx="11">
                  <c:v>254</c:v>
                </c:pt>
                <c:pt idx="12">
                  <c:v>360</c:v>
                </c:pt>
                <c:pt idx="13">
                  <c:v>313</c:v>
                </c:pt>
                <c:pt idx="15">
                  <c:v>6811</c:v>
                </c:pt>
                <c:pt idx="16">
                  <c:v>6923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19</c:v>
                </c:pt>
                <c:pt idx="4">
                  <c:v>30</c:v>
                </c:pt>
                <c:pt idx="5">
                  <c:v>9</c:v>
                </c:pt>
                <c:pt idx="6">
                  <c:v>16</c:v>
                </c:pt>
                <c:pt idx="7">
                  <c:v>14</c:v>
                </c:pt>
                <c:pt idx="8">
                  <c:v>5</c:v>
                </c:pt>
                <c:pt idx="9">
                  <c:v>18</c:v>
                </c:pt>
                <c:pt idx="10">
                  <c:v>21</c:v>
                </c:pt>
                <c:pt idx="11">
                  <c:v>17</c:v>
                </c:pt>
                <c:pt idx="12">
                  <c:v>11</c:v>
                </c:pt>
                <c:pt idx="13">
                  <c:v>10</c:v>
                </c:pt>
                <c:pt idx="15">
                  <c:v>1050</c:v>
                </c:pt>
                <c:pt idx="16">
                  <c:v>1065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29</c:v>
                </c:pt>
                <c:pt idx="4">
                  <c:v>39</c:v>
                </c:pt>
                <c:pt idx="6">
                  <c:v>30</c:v>
                </c:pt>
                <c:pt idx="8">
                  <c:v>23</c:v>
                </c:pt>
                <c:pt idx="10">
                  <c:v>38</c:v>
                </c:pt>
                <c:pt idx="12">
                  <c:v>21</c:v>
                </c:pt>
                <c:pt idx="15">
                  <c:v>2115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465</c:v>
                </c:pt>
                <c:pt idx="3">
                  <c:v>563</c:v>
                </c:pt>
                <c:pt idx="4">
                  <c:v>328</c:v>
                </c:pt>
                <c:pt idx="5">
                  <c:v>383</c:v>
                </c:pt>
                <c:pt idx="6">
                  <c:v>367</c:v>
                </c:pt>
                <c:pt idx="7">
                  <c:v>325</c:v>
                </c:pt>
                <c:pt idx="8">
                  <c:v>318</c:v>
                </c:pt>
                <c:pt idx="9">
                  <c:v>357</c:v>
                </c:pt>
                <c:pt idx="10">
                  <c:v>246</c:v>
                </c:pt>
                <c:pt idx="11">
                  <c:v>254</c:v>
                </c:pt>
                <c:pt idx="12">
                  <c:v>360</c:v>
                </c:pt>
                <c:pt idx="13">
                  <c:v>313</c:v>
                </c:pt>
                <c:pt idx="15">
                  <c:v>19465</c:v>
                </c:pt>
                <c:pt idx="16">
                  <c:v>19786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1028</c:v>
                </c:pt>
                <c:pt idx="4">
                  <c:v>711</c:v>
                </c:pt>
                <c:pt idx="6">
                  <c:v>692</c:v>
                </c:pt>
                <c:pt idx="8">
                  <c:v>675</c:v>
                </c:pt>
                <c:pt idx="10">
                  <c:v>500</c:v>
                </c:pt>
                <c:pt idx="12">
                  <c:v>673</c:v>
                </c:pt>
                <c:pt idx="14">
                  <c:v>4279</c:v>
                </c:pt>
                <c:pt idx="15">
                  <c:v>39251</c:v>
                </c:pt>
                <c:pt idx="17">
                  <c:v>43530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769600"/>
        <c:axId val="159856120"/>
      </c:barChart>
      <c:catAx>
        <c:axId val="15976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856120"/>
        <c:crosses val="autoZero"/>
        <c:auto val="1"/>
        <c:lblAlgn val="ctr"/>
        <c:lblOffset val="100"/>
        <c:noMultiLvlLbl val="0"/>
      </c:catAx>
      <c:valAx>
        <c:axId val="15985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769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1.2037470725995316</c:v>
                </c:pt>
                <c:pt idx="4" formatCode="0%">
                  <c:v>1.2606382978723405</c:v>
                </c:pt>
                <c:pt idx="6" formatCode="0%">
                  <c:v>1.7213930348258706</c:v>
                </c:pt>
                <c:pt idx="8" formatCode="0%">
                  <c:v>0.85227272727272729</c:v>
                </c:pt>
                <c:pt idx="10" formatCode="0%">
                  <c:v>1.3888888888888888</c:v>
                </c:pt>
                <c:pt idx="12" formatCode="0%">
                  <c:v>1.6256038647342994</c:v>
                </c:pt>
                <c:pt idx="14" formatCode="0%">
                  <c:v>1.2637330183106912</c:v>
                </c:pt>
                <c:pt idx="15" formatCode="0%">
                  <c:v>1.087164857079548</c:v>
                </c:pt>
                <c:pt idx="17" formatCode="0%">
                  <c:v>1.102304380855913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42754</c:v>
                </c:pt>
                <c:pt idx="1">
                  <c:v>0</c:v>
                </c:pt>
                <c:pt idx="2">
                  <c:v>854</c:v>
                </c:pt>
                <c:pt idx="4">
                  <c:v>564</c:v>
                </c:pt>
                <c:pt idx="6">
                  <c:v>402</c:v>
                </c:pt>
                <c:pt idx="8">
                  <c:v>792</c:v>
                </c:pt>
                <c:pt idx="10">
                  <c:v>360</c:v>
                </c:pt>
                <c:pt idx="12">
                  <c:v>414</c:v>
                </c:pt>
                <c:pt idx="14">
                  <c:v>3386</c:v>
                </c:pt>
                <c:pt idx="15">
                  <c:v>36104</c:v>
                </c:pt>
                <c:pt idx="17">
                  <c:v>39490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683</c:v>
                </c:pt>
                <c:pt idx="16">
                  <c:v>692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260</c:v>
                </c:pt>
                <c:pt idx="7">
                  <c:v>262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12654</c:v>
                </c:pt>
                <c:pt idx="16">
                  <c:v>12863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465</c:v>
                </c:pt>
                <c:pt idx="3">
                  <c:v>563</c:v>
                </c:pt>
                <c:pt idx="4">
                  <c:v>328</c:v>
                </c:pt>
                <c:pt idx="5">
                  <c:v>383</c:v>
                </c:pt>
                <c:pt idx="6">
                  <c:v>107</c:v>
                </c:pt>
                <c:pt idx="7">
                  <c:v>63</c:v>
                </c:pt>
                <c:pt idx="8">
                  <c:v>318</c:v>
                </c:pt>
                <c:pt idx="9">
                  <c:v>357</c:v>
                </c:pt>
                <c:pt idx="10">
                  <c:v>246</c:v>
                </c:pt>
                <c:pt idx="11">
                  <c:v>254</c:v>
                </c:pt>
                <c:pt idx="12">
                  <c:v>360</c:v>
                </c:pt>
                <c:pt idx="13">
                  <c:v>313</c:v>
                </c:pt>
                <c:pt idx="15">
                  <c:v>6811</c:v>
                </c:pt>
                <c:pt idx="16">
                  <c:v>6923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19</c:v>
                </c:pt>
                <c:pt idx="4">
                  <c:v>30</c:v>
                </c:pt>
                <c:pt idx="5">
                  <c:v>9</c:v>
                </c:pt>
                <c:pt idx="6">
                  <c:v>16</c:v>
                </c:pt>
                <c:pt idx="7">
                  <c:v>14</c:v>
                </c:pt>
                <c:pt idx="8">
                  <c:v>5</c:v>
                </c:pt>
                <c:pt idx="9">
                  <c:v>18</c:v>
                </c:pt>
                <c:pt idx="10">
                  <c:v>21</c:v>
                </c:pt>
                <c:pt idx="11">
                  <c:v>17</c:v>
                </c:pt>
                <c:pt idx="12">
                  <c:v>11</c:v>
                </c:pt>
                <c:pt idx="13">
                  <c:v>10</c:v>
                </c:pt>
                <c:pt idx="15">
                  <c:v>1050</c:v>
                </c:pt>
                <c:pt idx="16">
                  <c:v>1065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29</c:v>
                </c:pt>
                <c:pt idx="4">
                  <c:v>39</c:v>
                </c:pt>
                <c:pt idx="6">
                  <c:v>30</c:v>
                </c:pt>
                <c:pt idx="8">
                  <c:v>23</c:v>
                </c:pt>
                <c:pt idx="10">
                  <c:v>38</c:v>
                </c:pt>
                <c:pt idx="12">
                  <c:v>21</c:v>
                </c:pt>
                <c:pt idx="15">
                  <c:v>2115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465</c:v>
                </c:pt>
                <c:pt idx="3">
                  <c:v>563</c:v>
                </c:pt>
                <c:pt idx="4">
                  <c:v>328</c:v>
                </c:pt>
                <c:pt idx="5">
                  <c:v>383</c:v>
                </c:pt>
                <c:pt idx="6">
                  <c:v>367</c:v>
                </c:pt>
                <c:pt idx="7">
                  <c:v>325</c:v>
                </c:pt>
                <c:pt idx="8">
                  <c:v>318</c:v>
                </c:pt>
                <c:pt idx="9">
                  <c:v>357</c:v>
                </c:pt>
                <c:pt idx="10">
                  <c:v>246</c:v>
                </c:pt>
                <c:pt idx="11">
                  <c:v>254</c:v>
                </c:pt>
                <c:pt idx="12">
                  <c:v>360</c:v>
                </c:pt>
                <c:pt idx="13">
                  <c:v>313</c:v>
                </c:pt>
                <c:pt idx="15">
                  <c:v>19465</c:v>
                </c:pt>
                <c:pt idx="16">
                  <c:v>19786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1028</c:v>
                </c:pt>
                <c:pt idx="4">
                  <c:v>711</c:v>
                </c:pt>
                <c:pt idx="6">
                  <c:v>692</c:v>
                </c:pt>
                <c:pt idx="8">
                  <c:v>675</c:v>
                </c:pt>
                <c:pt idx="10">
                  <c:v>500</c:v>
                </c:pt>
                <c:pt idx="12">
                  <c:v>673</c:v>
                </c:pt>
                <c:pt idx="14">
                  <c:v>4279</c:v>
                </c:pt>
                <c:pt idx="15">
                  <c:v>39251</c:v>
                </c:pt>
                <c:pt idx="17">
                  <c:v>43530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964584"/>
        <c:axId val="159935008"/>
      </c:barChart>
      <c:catAx>
        <c:axId val="15996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935008"/>
        <c:crosses val="autoZero"/>
        <c:auto val="1"/>
        <c:lblAlgn val="ctr"/>
        <c:lblOffset val="100"/>
        <c:noMultiLvlLbl val="0"/>
      </c:catAx>
      <c:valAx>
        <c:axId val="15993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96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7" zoomScale="70" zoomScaleSheetLayoutView="70" workbookViewId="0">
      <selection activeCell="D19" sqref="D19:E19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50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2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50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131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134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3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131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2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50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3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50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50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131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50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2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50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9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50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134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134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134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3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50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4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50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3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50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131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131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134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134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1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134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134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136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2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134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134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134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135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135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76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42754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1.2037470725995316</v>
      </c>
      <c r="F54" s="37" t="s">
        <v>72</v>
      </c>
      <c r="G54" s="127">
        <v>854</v>
      </c>
      <c r="H54" s="62">
        <v>0</v>
      </c>
      <c r="I54" s="63">
        <v>0</v>
      </c>
      <c r="J54" s="64"/>
      <c r="K54" s="121">
        <v>10</v>
      </c>
      <c r="L54" s="135"/>
      <c r="M54" s="136"/>
      <c r="N54" s="63">
        <v>465</v>
      </c>
      <c r="O54" s="69">
        <f>H54+K54</f>
        <v>10</v>
      </c>
      <c r="P54" s="79">
        <f>SUM(O54:O55)</f>
        <v>29</v>
      </c>
      <c r="Q54" s="70">
        <f>I54+N54</f>
        <v>465</v>
      </c>
      <c r="R54" s="79">
        <f>SUM(Q54:Q55)</f>
        <v>1028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19</v>
      </c>
      <c r="L55" s="122"/>
      <c r="M55" s="123"/>
      <c r="N55" s="63">
        <v>563</v>
      </c>
      <c r="O55" s="69">
        <f t="shared" ref="O55:O65" si="0">H55+K55</f>
        <v>19</v>
      </c>
      <c r="P55" s="80"/>
      <c r="Q55" s="70">
        <f t="shared" ref="Q55:Q65" si="1">I55+N55</f>
        <v>563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1.2606382978723405</v>
      </c>
      <c r="F56" s="37" t="s">
        <v>53</v>
      </c>
      <c r="G56" s="127">
        <v>564</v>
      </c>
      <c r="H56" s="62">
        <v>0</v>
      </c>
      <c r="I56" s="63">
        <v>0</v>
      </c>
      <c r="J56" s="62"/>
      <c r="K56" s="121">
        <v>30</v>
      </c>
      <c r="L56" s="122"/>
      <c r="M56" s="123"/>
      <c r="N56" s="63">
        <v>328</v>
      </c>
      <c r="O56" s="69">
        <f t="shared" si="0"/>
        <v>30</v>
      </c>
      <c r="P56" s="79">
        <f t="shared" ref="P56" si="3">SUM(O56:O57)</f>
        <v>39</v>
      </c>
      <c r="Q56" s="70">
        <f t="shared" si="1"/>
        <v>328</v>
      </c>
      <c r="R56" s="79">
        <f>SUM(Q56:Q57)</f>
        <v>711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9</v>
      </c>
      <c r="L57" s="122"/>
      <c r="M57" s="123"/>
      <c r="N57" s="63">
        <v>383</v>
      </c>
      <c r="O57" s="69">
        <f t="shared" si="0"/>
        <v>9</v>
      </c>
      <c r="P57" s="80"/>
      <c r="Q57" s="70">
        <f t="shared" si="1"/>
        <v>383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1.7213930348258706</v>
      </c>
      <c r="F58" s="50" t="s">
        <v>74</v>
      </c>
      <c r="G58" s="127">
        <v>402</v>
      </c>
      <c r="H58" s="62">
        <v>11</v>
      </c>
      <c r="I58" s="63">
        <v>260</v>
      </c>
      <c r="J58" s="62"/>
      <c r="K58" s="121">
        <v>5</v>
      </c>
      <c r="L58" s="122"/>
      <c r="M58" s="123"/>
      <c r="N58" s="63">
        <v>107</v>
      </c>
      <c r="O58" s="69">
        <f t="shared" si="0"/>
        <v>16</v>
      </c>
      <c r="P58" s="79">
        <f t="shared" ref="P58" si="5">SUM(O58:O59)</f>
        <v>30</v>
      </c>
      <c r="Q58" s="70">
        <f t="shared" si="1"/>
        <v>367</v>
      </c>
      <c r="R58" s="79">
        <f t="shared" ref="R58" si="6">SUM(Q58:Q59)</f>
        <v>692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14</v>
      </c>
      <c r="I59" s="63">
        <v>262</v>
      </c>
      <c r="J59" s="62"/>
      <c r="K59" s="121">
        <v>0</v>
      </c>
      <c r="L59" s="122"/>
      <c r="M59" s="123"/>
      <c r="N59" s="63">
        <v>63</v>
      </c>
      <c r="O59" s="69">
        <f t="shared" si="0"/>
        <v>14</v>
      </c>
      <c r="P59" s="80"/>
      <c r="Q59" s="70">
        <f t="shared" si="1"/>
        <v>325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0.85227272727272729</v>
      </c>
      <c r="F60" s="37" t="s">
        <v>23</v>
      </c>
      <c r="G60" s="127">
        <v>792</v>
      </c>
      <c r="H60" s="62">
        <v>0</v>
      </c>
      <c r="I60" s="63">
        <v>0</v>
      </c>
      <c r="J60" s="63"/>
      <c r="K60" s="121">
        <v>5</v>
      </c>
      <c r="L60" s="122"/>
      <c r="M60" s="123"/>
      <c r="N60" s="63">
        <v>318</v>
      </c>
      <c r="O60" s="69">
        <f t="shared" si="0"/>
        <v>5</v>
      </c>
      <c r="P60" s="79">
        <f t="shared" ref="P60" si="8">SUM(O60:O61)</f>
        <v>23</v>
      </c>
      <c r="Q60" s="70">
        <f t="shared" si="1"/>
        <v>318</v>
      </c>
      <c r="R60" s="79">
        <f t="shared" ref="R60" si="9">SUM(Q60:Q61)</f>
        <v>675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18</v>
      </c>
      <c r="L61" s="122"/>
      <c r="M61" s="123"/>
      <c r="N61" s="63">
        <v>357</v>
      </c>
      <c r="O61" s="69">
        <f t="shared" si="0"/>
        <v>18</v>
      </c>
      <c r="P61" s="80"/>
      <c r="Q61" s="70">
        <f t="shared" si="1"/>
        <v>357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1.3888888888888888</v>
      </c>
      <c r="F62" s="25" t="s">
        <v>65</v>
      </c>
      <c r="G62" s="127">
        <v>360</v>
      </c>
      <c r="H62" s="62">
        <v>0</v>
      </c>
      <c r="I62" s="65">
        <v>0</v>
      </c>
      <c r="J62" s="66"/>
      <c r="K62" s="121">
        <v>21</v>
      </c>
      <c r="L62" s="122"/>
      <c r="M62" s="123"/>
      <c r="N62" s="65">
        <v>246</v>
      </c>
      <c r="O62" s="69">
        <f t="shared" si="0"/>
        <v>21</v>
      </c>
      <c r="P62" s="79">
        <f>SUM(O62:O63)</f>
        <v>38</v>
      </c>
      <c r="Q62" s="70">
        <f t="shared" si="1"/>
        <v>246</v>
      </c>
      <c r="R62" s="79">
        <f t="shared" ref="R62" si="10">SUM(Q62:Q63)</f>
        <v>500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17</v>
      </c>
      <c r="L63" s="122"/>
      <c r="M63" s="123"/>
      <c r="N63" s="65">
        <v>254</v>
      </c>
      <c r="O63" s="69">
        <f t="shared" si="0"/>
        <v>17</v>
      </c>
      <c r="P63" s="80"/>
      <c r="Q63" s="70">
        <f t="shared" si="1"/>
        <v>254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1.6256038647342994</v>
      </c>
      <c r="F64" s="25" t="s">
        <v>52</v>
      </c>
      <c r="G64" s="127">
        <v>414</v>
      </c>
      <c r="H64" s="62">
        <v>0</v>
      </c>
      <c r="I64" s="65">
        <v>0</v>
      </c>
      <c r="J64" s="66"/>
      <c r="K64" s="121">
        <v>11</v>
      </c>
      <c r="L64" s="122"/>
      <c r="M64" s="123"/>
      <c r="N64" s="65">
        <v>360</v>
      </c>
      <c r="O64" s="69">
        <f t="shared" si="0"/>
        <v>11</v>
      </c>
      <c r="P64" s="79">
        <f t="shared" ref="P64" si="11">SUM(O64:O65)</f>
        <v>21</v>
      </c>
      <c r="Q64" s="70">
        <f t="shared" si="1"/>
        <v>360</v>
      </c>
      <c r="R64" s="79">
        <f t="shared" ref="R64" si="12">SUM(Q64:Q65)</f>
        <v>673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10</v>
      </c>
      <c r="L65" s="122"/>
      <c r="M65" s="123"/>
      <c r="N65" s="65">
        <v>313</v>
      </c>
      <c r="O65" s="69">
        <f t="shared" si="0"/>
        <v>10</v>
      </c>
      <c r="P65" s="80"/>
      <c r="Q65" s="70">
        <f t="shared" si="1"/>
        <v>313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1.2637330183106912</v>
      </c>
      <c r="F66" s="26"/>
      <c r="G66" s="76">
        <f>SUM(G54:G65)</f>
        <v>3386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4279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1.087164857079548</v>
      </c>
      <c r="F67" s="37" t="s">
        <v>71</v>
      </c>
      <c r="G67" s="127">
        <v>36104</v>
      </c>
      <c r="H67" s="53">
        <v>683</v>
      </c>
      <c r="I67" s="24">
        <v>12654</v>
      </c>
      <c r="J67" s="34"/>
      <c r="K67" s="145">
        <v>367</v>
      </c>
      <c r="L67" s="146"/>
      <c r="M67" s="147"/>
      <c r="N67" s="24">
        <v>6811</v>
      </c>
      <c r="O67" s="74">
        <f>H67+K67</f>
        <v>1050</v>
      </c>
      <c r="P67" s="128">
        <f>SUM(O67:O68)</f>
        <v>2115</v>
      </c>
      <c r="Q67" s="75">
        <f>I67+N67</f>
        <v>19465</v>
      </c>
      <c r="R67" s="128">
        <f>SUM(Q67:Q68)</f>
        <v>39251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692</v>
      </c>
      <c r="I68" s="24">
        <v>12863</v>
      </c>
      <c r="J68" s="34"/>
      <c r="K68" s="145">
        <v>373</v>
      </c>
      <c r="L68" s="146"/>
      <c r="M68" s="147"/>
      <c r="N68" s="24">
        <v>6923</v>
      </c>
      <c r="O68" s="74">
        <f>H68+K68</f>
        <v>1065</v>
      </c>
      <c r="P68" s="129"/>
      <c r="Q68" s="75">
        <f>I68+N68</f>
        <v>19786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1.102304380855913</v>
      </c>
      <c r="F69" s="55"/>
      <c r="G69" s="73">
        <f>G67+G66</f>
        <v>39490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43530</v>
      </c>
    </row>
    <row r="70" spans="1:20" s="7" customFormat="1" ht="40.5" customHeight="1">
      <c r="A70" s="28"/>
      <c r="B70" s="32" t="s">
        <v>7</v>
      </c>
      <c r="C70" s="118" t="s">
        <v>137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2018-01-18T00:52:18Z</cp:lastPrinted>
  <dcterms:created xsi:type="dcterms:W3CDTF">2007-08-14T04:27:29Z</dcterms:created>
  <dcterms:modified xsi:type="dcterms:W3CDTF">2018-01-19T01:05:28Z</dcterms:modified>
</cp:coreProperties>
</file>