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<sst xmlns="http://schemas.openxmlformats.org/spreadsheetml/2006/main" count="179" uniqueCount="145">
  <si>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</si>
  <si>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</si>
  <si>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</si>
  <si>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</si>
  <si>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</si>
  <si>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</si>
  <si>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</si>
  <si>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</si>
  <si>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</si>
  <si>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</si>
  <si>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</si>
  <si>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</si>
  <si>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</si>
  <si>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</si>
  <si>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</si>
  <si>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</si>
  <si>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</si>
  <si>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</si>
  <si>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</si>
  <si>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</si>
  <si>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</si>
  <si>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</si>
  <si>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</si>
  <si>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</si>
  <si>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</si>
  <si>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</si>
  <si>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</si>
  <si>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</si>
  <si>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</si>
  <si>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</si>
  <si>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</si>
  <si>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</si>
  <si>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</si>
  <si>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</si>
  <si>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</si>
  <si>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</si>
  <si>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</si>
  <si>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</si>
  <si>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</si>
  <si>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</si>
  <si>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</si>
  <si>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</si>
  <si>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</si>
  <si>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</si>
  <si>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</si>
  <si>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</si>
  <si>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</si>
  <si>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</si>
  <si>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</si>
  <si>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</si>
  <si>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</si>
  <si>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</si>
  <si>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</si>
  <si>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</si>
  <si>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</si>
  <si>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</si>
  <si>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</si>
  <si>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</si>
  <si>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</si>
  <si>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</si>
  <si>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</si>
  <si>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</si>
  <si>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</si>
  <si>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</si>
  <si>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</si>
  <si>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</si>
  <si>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</si>
  <si>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</si>
  <si>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</si>
  <si>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</si>
  <si>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</si>
  <si>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</si>
  <si>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</si>
  <si>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</si>
  <si>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</si>
  <si>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</si>
  <si>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</si>
  <si>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</si>
  <si>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</si>
  <si>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</si>
  <si>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</si>
  <si>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</si>
  <si>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</si>
  <si>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</si>
  <si>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</si>
  <si>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</si>
  <si>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</si>
  <si>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</si>
  <si>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</si>
  <si>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</si>
  <si>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</si>
  <si>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</si>
  <si>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</si>
  <si>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</si>
  <si>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</si>
  <si>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</si>
  <si>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</si>
  <si>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</si>
  <si>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</si>
  <si>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</si>
  <si>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</si>
  <si>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</si>
  <si>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</si>
  <si>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</si>
  <si>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</si>
  <si>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</si>
  <si>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</si>
  <si>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</si>
  <si>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</si>
  <si>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</si>
  <si>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</si>
  <si>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</si>
  <si>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</si>
  <si>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</si>
  <si>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</si>
  <si>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</si>
  <si>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</si>
  <si>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</si>
  <si>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</si>
  <si>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</si>
  <si>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</si>
  <si>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</si>
  <si>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</si>
  <si>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</si>
  <si>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</si>
  <si>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</si>
  <si>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</si>
  <si>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</si>
  <si>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</si>
  <si>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</si>
  <si>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</si>
  <si>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</si>
  <si>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</si>
  <si>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</si>
  <si>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</si>
  <si>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</si>
  <si>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</t>
  </si>
  <si>
    <t>Оиди ҳолати роҳҳои автомобилгард ва ағбаҳо ба ҳолати  25.05.2019с</t>
  </si>
  <si>
    <t>Иҷрокунанда: Кавраков Б.</t>
  </si>
  <si>
    <t xml:space="preserve">Кушода, абрнок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</si>
  <si>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</si>
  <si>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</si>
  <si>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</si>
  <si>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</t>
  </si>
  <si>
    <t xml:space="preserve"> Ҳамагӣ дар Ҷумҳурии Ӯзбекистон 230 вагон дар харакат аз он ҷумла : 11 в - сӯзишвории дизели,  2 в - сӯзишвории реактиви, 5 в - бензин,  7 в - битум, 15 в - гандум, 190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</si>
</sst>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0.72792879480394512</c:v>
                </c:pt>
                <c:pt idx="4" formatCode="0%">
                  <c:v>0.59427207637231505</c:v>
                </c:pt>
                <c:pt idx="6" formatCode="0%">
                  <c:v>0.98699851411589901</c:v>
                </c:pt>
                <c:pt idx="8" formatCode="0%">
                  <c:v>0.98341576956648236</c:v>
                </c:pt>
                <c:pt idx="10" formatCode="0%">
                  <c:v>1.1286293592862935</c:v>
                </c:pt>
                <c:pt idx="12" formatCode="0%">
                  <c:v>0.92867420349434737</c:v>
                </c:pt>
                <c:pt idx="14" formatCode="0%">
                  <c:v>0.89030152467241463</c:v>
                </c:pt>
                <c:pt idx="15" formatCode="0%">
                  <c:v>0.35932580044103318</c:v>
                </c:pt>
                <c:pt idx="17" formatCode="0%">
                  <c:v>0.42468513249768403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43245</c:v>
                </c:pt>
                <c:pt idx="1">
                  <c:v>0</c:v>
                </c:pt>
                <c:pt idx="2">
                  <c:v>12471</c:v>
                </c:pt>
                <c:pt idx="4">
                  <c:v>3352</c:v>
                </c:pt>
                <c:pt idx="6">
                  <c:v>10768</c:v>
                </c:pt>
                <c:pt idx="8">
                  <c:v>3437</c:v>
                </c:pt>
                <c:pt idx="10">
                  <c:v>6165</c:v>
                </c:pt>
                <c:pt idx="12">
                  <c:v>4865</c:v>
                </c:pt>
                <c:pt idx="14">
                  <c:v>41058</c:v>
                </c:pt>
                <c:pt idx="15">
                  <c:v>292495</c:v>
                </c:pt>
                <c:pt idx="17">
                  <c:v>333553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944</c:v>
                </c:pt>
                <c:pt idx="5">
                  <c:v>993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33282</c:v>
                </c:pt>
                <c:pt idx="16">
                  <c:v>35203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4594</c:v>
                </c:pt>
                <c:pt idx="3">
                  <c:v>4484</c:v>
                </c:pt>
                <c:pt idx="4">
                  <c:v>32</c:v>
                </c:pt>
                <c:pt idx="5">
                  <c:v>23</c:v>
                </c:pt>
                <c:pt idx="6">
                  <c:v>5408</c:v>
                </c:pt>
                <c:pt idx="7">
                  <c:v>5215</c:v>
                </c:pt>
                <c:pt idx="8">
                  <c:v>1580</c:v>
                </c:pt>
                <c:pt idx="9">
                  <c:v>1800</c:v>
                </c:pt>
                <c:pt idx="10">
                  <c:v>3285</c:v>
                </c:pt>
                <c:pt idx="11">
                  <c:v>3673</c:v>
                </c:pt>
                <c:pt idx="12">
                  <c:v>2350</c:v>
                </c:pt>
                <c:pt idx="13">
                  <c:v>2168</c:v>
                </c:pt>
                <c:pt idx="15">
                  <c:v>17756</c:v>
                </c:pt>
                <c:pt idx="16">
                  <c:v>18860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82</c:v>
                </c:pt>
                <c:pt idx="3">
                  <c:v>82</c:v>
                </c:pt>
                <c:pt idx="4">
                  <c:v>4</c:v>
                </c:pt>
                <c:pt idx="5">
                  <c:v>10</c:v>
                </c:pt>
                <c:pt idx="6">
                  <c:v>37</c:v>
                </c:pt>
                <c:pt idx="7">
                  <c:v>34</c:v>
                </c:pt>
                <c:pt idx="8">
                  <c:v>15</c:v>
                </c:pt>
                <c:pt idx="9">
                  <c:v>32</c:v>
                </c:pt>
                <c:pt idx="10">
                  <c:v>31</c:v>
                </c:pt>
                <c:pt idx="11">
                  <c:v>35</c:v>
                </c:pt>
                <c:pt idx="12">
                  <c:v>32</c:v>
                </c:pt>
                <c:pt idx="13">
                  <c:v>13</c:v>
                </c:pt>
                <c:pt idx="15">
                  <c:v>420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164</c:v>
                </c:pt>
                <c:pt idx="4">
                  <c:v>14</c:v>
                </c:pt>
                <c:pt idx="6">
                  <c:v>71</c:v>
                </c:pt>
                <c:pt idx="8">
                  <c:v>47</c:v>
                </c:pt>
                <c:pt idx="10">
                  <c:v>66</c:v>
                </c:pt>
                <c:pt idx="12">
                  <c:v>45</c:v>
                </c:pt>
                <c:pt idx="15">
                  <c:v>905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4594</c:v>
                </c:pt>
                <c:pt idx="3">
                  <c:v>4484</c:v>
                </c:pt>
                <c:pt idx="4">
                  <c:v>976</c:v>
                </c:pt>
                <c:pt idx="5">
                  <c:v>1016</c:v>
                </c:pt>
                <c:pt idx="6">
                  <c:v>5408</c:v>
                </c:pt>
                <c:pt idx="7">
                  <c:v>5220</c:v>
                </c:pt>
                <c:pt idx="8">
                  <c:v>1580</c:v>
                </c:pt>
                <c:pt idx="9">
                  <c:v>1800</c:v>
                </c:pt>
                <c:pt idx="10">
                  <c:v>3285</c:v>
                </c:pt>
                <c:pt idx="11">
                  <c:v>3673</c:v>
                </c:pt>
                <c:pt idx="12">
                  <c:v>2350</c:v>
                </c:pt>
                <c:pt idx="13">
                  <c:v>2168</c:v>
                </c:pt>
                <c:pt idx="15">
                  <c:v>51038</c:v>
                </c:pt>
                <c:pt idx="16">
                  <c:v>54063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9078</c:v>
                </c:pt>
                <c:pt idx="4">
                  <c:v>1992</c:v>
                </c:pt>
                <c:pt idx="6">
                  <c:v>10628</c:v>
                </c:pt>
                <c:pt idx="8">
                  <c:v>3380</c:v>
                </c:pt>
                <c:pt idx="10">
                  <c:v>6958</c:v>
                </c:pt>
                <c:pt idx="12">
                  <c:v>4518</c:v>
                </c:pt>
                <c:pt idx="14">
                  <c:v>36554</c:v>
                </c:pt>
                <c:pt idx="15">
                  <c:v>105101</c:v>
                </c:pt>
                <c:pt idx="17">
                  <c:v>141655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900440"/>
        <c:axId val="163158304"/>
      </c:barChart>
      <c:catAx>
        <c:axId val="163900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158304"/>
        <c:crosses val="autoZero"/>
        <c:auto val="1"/>
        <c:lblAlgn val="ctr"/>
        <c:lblOffset val="100"/>
        <c:noMultiLvlLbl val="0"/>
      </c:catAx>
      <c:valAx>
        <c:axId val="16315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900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0.72792879480394512</c:v>
                </c:pt>
                <c:pt idx="4" formatCode="0%">
                  <c:v>0.59427207637231505</c:v>
                </c:pt>
                <c:pt idx="6" formatCode="0%">
                  <c:v>0.98699851411589901</c:v>
                </c:pt>
                <c:pt idx="8" formatCode="0%">
                  <c:v>0.98341576956648236</c:v>
                </c:pt>
                <c:pt idx="10" formatCode="0%">
                  <c:v>1.1286293592862935</c:v>
                </c:pt>
                <c:pt idx="12" formatCode="0%">
                  <c:v>0.92867420349434737</c:v>
                </c:pt>
                <c:pt idx="14" formatCode="0%">
                  <c:v>0.89030152467241463</c:v>
                </c:pt>
                <c:pt idx="15" formatCode="0%">
                  <c:v>0.35932580044103318</c:v>
                </c:pt>
                <c:pt idx="17" formatCode="0%">
                  <c:v>0.42468513249768403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43245</c:v>
                </c:pt>
                <c:pt idx="1">
                  <c:v>0</c:v>
                </c:pt>
                <c:pt idx="2">
                  <c:v>12471</c:v>
                </c:pt>
                <c:pt idx="4">
                  <c:v>3352</c:v>
                </c:pt>
                <c:pt idx="6">
                  <c:v>10768</c:v>
                </c:pt>
                <c:pt idx="8">
                  <c:v>3437</c:v>
                </c:pt>
                <c:pt idx="10">
                  <c:v>6165</c:v>
                </c:pt>
                <c:pt idx="12">
                  <c:v>4865</c:v>
                </c:pt>
                <c:pt idx="14">
                  <c:v>41058</c:v>
                </c:pt>
                <c:pt idx="15">
                  <c:v>292495</c:v>
                </c:pt>
                <c:pt idx="17">
                  <c:v>333553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273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944</c:v>
                </c:pt>
                <c:pt idx="5">
                  <c:v>993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33282</c:v>
                </c:pt>
                <c:pt idx="16">
                  <c:v>35203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4594</c:v>
                </c:pt>
                <c:pt idx="3">
                  <c:v>4484</c:v>
                </c:pt>
                <c:pt idx="4">
                  <c:v>32</c:v>
                </c:pt>
                <c:pt idx="5">
                  <c:v>23</c:v>
                </c:pt>
                <c:pt idx="6">
                  <c:v>5408</c:v>
                </c:pt>
                <c:pt idx="7">
                  <c:v>5215</c:v>
                </c:pt>
                <c:pt idx="8">
                  <c:v>1580</c:v>
                </c:pt>
                <c:pt idx="9">
                  <c:v>1800</c:v>
                </c:pt>
                <c:pt idx="10">
                  <c:v>3285</c:v>
                </c:pt>
                <c:pt idx="11">
                  <c:v>3673</c:v>
                </c:pt>
                <c:pt idx="12">
                  <c:v>2350</c:v>
                </c:pt>
                <c:pt idx="13">
                  <c:v>2168</c:v>
                </c:pt>
                <c:pt idx="15">
                  <c:v>17756</c:v>
                </c:pt>
                <c:pt idx="16">
                  <c:v>18860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82</c:v>
                </c:pt>
                <c:pt idx="3">
                  <c:v>82</c:v>
                </c:pt>
                <c:pt idx="4">
                  <c:v>4</c:v>
                </c:pt>
                <c:pt idx="5">
                  <c:v>10</c:v>
                </c:pt>
                <c:pt idx="6">
                  <c:v>37</c:v>
                </c:pt>
                <c:pt idx="7">
                  <c:v>34</c:v>
                </c:pt>
                <c:pt idx="8">
                  <c:v>15</c:v>
                </c:pt>
                <c:pt idx="9">
                  <c:v>32</c:v>
                </c:pt>
                <c:pt idx="10">
                  <c:v>31</c:v>
                </c:pt>
                <c:pt idx="11">
                  <c:v>35</c:v>
                </c:pt>
                <c:pt idx="12">
                  <c:v>32</c:v>
                </c:pt>
                <c:pt idx="13">
                  <c:v>13</c:v>
                </c:pt>
                <c:pt idx="15">
                  <c:v>420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164</c:v>
                </c:pt>
                <c:pt idx="4">
                  <c:v>14</c:v>
                </c:pt>
                <c:pt idx="6">
                  <c:v>71</c:v>
                </c:pt>
                <c:pt idx="8">
                  <c:v>47</c:v>
                </c:pt>
                <c:pt idx="10">
                  <c:v>66</c:v>
                </c:pt>
                <c:pt idx="12">
                  <c:v>45</c:v>
                </c:pt>
                <c:pt idx="15">
                  <c:v>905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4594</c:v>
                </c:pt>
                <c:pt idx="3">
                  <c:v>4484</c:v>
                </c:pt>
                <c:pt idx="4">
                  <c:v>976</c:v>
                </c:pt>
                <c:pt idx="5">
                  <c:v>1016</c:v>
                </c:pt>
                <c:pt idx="6">
                  <c:v>5408</c:v>
                </c:pt>
                <c:pt idx="7">
                  <c:v>5220</c:v>
                </c:pt>
                <c:pt idx="8">
                  <c:v>1580</c:v>
                </c:pt>
                <c:pt idx="9">
                  <c:v>1800</c:v>
                </c:pt>
                <c:pt idx="10">
                  <c:v>3285</c:v>
                </c:pt>
                <c:pt idx="11">
                  <c:v>3673</c:v>
                </c:pt>
                <c:pt idx="12">
                  <c:v>2350</c:v>
                </c:pt>
                <c:pt idx="13">
                  <c:v>2168</c:v>
                </c:pt>
                <c:pt idx="15">
                  <c:v>51038</c:v>
                </c:pt>
                <c:pt idx="16">
                  <c:v>54063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9078</c:v>
                </c:pt>
                <c:pt idx="4">
                  <c:v>1992</c:v>
                </c:pt>
                <c:pt idx="6">
                  <c:v>10628</c:v>
                </c:pt>
                <c:pt idx="8">
                  <c:v>3380</c:v>
                </c:pt>
                <c:pt idx="10">
                  <c:v>6958</c:v>
                </c:pt>
                <c:pt idx="12">
                  <c:v>4518</c:v>
                </c:pt>
                <c:pt idx="14">
                  <c:v>36554</c:v>
                </c:pt>
                <c:pt idx="15">
                  <c:v>105101</c:v>
                </c:pt>
                <c:pt idx="17">
                  <c:v>141655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155952"/>
        <c:axId val="163156736"/>
      </c:barChart>
      <c:catAx>
        <c:axId val="16315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156736"/>
        <c:crosses val="autoZero"/>
        <c:auto val="1"/>
        <c:lblAlgn val="ctr"/>
        <c:lblOffset val="100"/>
        <c:noMultiLvlLbl val="0"/>
      </c:catAx>
      <c:valAx>
        <c:axId val="16315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315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22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137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3"/>
      <c r="H7" s="163"/>
      <c r="I7" s="163"/>
      <c r="J7" s="163"/>
      <c r="K7" s="163"/>
      <c r="L7" s="163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4"/>
      <c r="H8" s="164"/>
      <c r="I8" s="164"/>
      <c r="J8" s="164"/>
      <c r="K8" s="164"/>
      <c r="L8" s="164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142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3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142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142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3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142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141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142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2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142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142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141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11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134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139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134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136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143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139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142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142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1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142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141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140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2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139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3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134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135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134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139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1">
        <v>1</v>
      </c>
      <c r="R46" s="162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139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54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43245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0.72792879480394512</v>
      </c>
      <c r="F53" s="35" t="s">
        <v>49</v>
      </c>
      <c r="G53" s="124">
        <v>12471</v>
      </c>
      <c r="H53" s="56">
        <v>0</v>
      </c>
      <c r="I53" s="57">
        <v>0</v>
      </c>
      <c r="J53" s="58"/>
      <c r="K53" s="121">
        <v>82</v>
      </c>
      <c r="L53" s="133"/>
      <c r="M53" s="134"/>
      <c r="N53" s="57">
        <v>4594</v>
      </c>
      <c r="O53" s="63">
        <f>H53+K53</f>
        <v>82</v>
      </c>
      <c r="P53" s="153">
        <f>SUM(O53:O54)</f>
        <v>164</v>
      </c>
      <c r="Q53" s="64">
        <f>I53+N53</f>
        <v>4594</v>
      </c>
      <c r="R53" s="153">
        <f>SUM(Q53:Q54)</f>
        <v>9078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82</v>
      </c>
      <c r="L54" s="122"/>
      <c r="M54" s="123"/>
      <c r="N54" s="57">
        <v>4484</v>
      </c>
      <c r="O54" s="63">
        <f t="shared" ref="O54:O64" si="0">H54+K54</f>
        <v>82</v>
      </c>
      <c r="P54" s="154"/>
      <c r="Q54" s="64">
        <f t="shared" ref="Q54:Q64" si="1">I54+N54</f>
        <v>4484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0.59427207637231505</v>
      </c>
      <c r="F55" s="73" t="s">
        <v>51</v>
      </c>
      <c r="G55" s="124">
        <v>3352</v>
      </c>
      <c r="H55" s="80">
        <v>4</v>
      </c>
      <c r="I55" s="57">
        <v>944</v>
      </c>
      <c r="J55" s="56"/>
      <c r="K55" s="121">
        <v>0</v>
      </c>
      <c r="L55" s="122"/>
      <c r="M55" s="123"/>
      <c r="N55" s="57">
        <v>32</v>
      </c>
      <c r="O55" s="63">
        <f t="shared" si="0"/>
        <v>4</v>
      </c>
      <c r="P55" s="153">
        <f t="shared" ref="P55" si="3">SUM(O55:O56)</f>
        <v>14</v>
      </c>
      <c r="Q55" s="64">
        <f t="shared" si="1"/>
        <v>976</v>
      </c>
      <c r="R55" s="153">
        <f>SUM(Q55:Q56)</f>
        <v>1992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10</v>
      </c>
      <c r="I56" s="57">
        <v>993</v>
      </c>
      <c r="J56" s="56"/>
      <c r="K56" s="121">
        <v>0</v>
      </c>
      <c r="L56" s="122"/>
      <c r="M56" s="123"/>
      <c r="N56" s="57">
        <v>23</v>
      </c>
      <c r="O56" s="63">
        <f t="shared" si="0"/>
        <v>10</v>
      </c>
      <c r="P56" s="154"/>
      <c r="Q56" s="64">
        <f t="shared" si="1"/>
        <v>1016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0.98699851411589901</v>
      </c>
      <c r="F57" s="73" t="s">
        <v>20</v>
      </c>
      <c r="G57" s="124">
        <v>10768</v>
      </c>
      <c r="H57" s="56">
        <v>0</v>
      </c>
      <c r="I57" s="57">
        <v>0</v>
      </c>
      <c r="J57" s="56"/>
      <c r="K57" s="121">
        <v>37</v>
      </c>
      <c r="L57" s="122"/>
      <c r="M57" s="123"/>
      <c r="N57" s="57">
        <v>5408</v>
      </c>
      <c r="O57" s="63">
        <f t="shared" si="0"/>
        <v>37</v>
      </c>
      <c r="P57" s="153">
        <f t="shared" ref="P57" si="4">SUM(O57:O58)</f>
        <v>71</v>
      </c>
      <c r="Q57" s="64">
        <f t="shared" si="1"/>
        <v>5408</v>
      </c>
      <c r="R57" s="153">
        <f t="shared" ref="R57" si="5">SUM(Q57:Q58)</f>
        <v>10628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34</v>
      </c>
      <c r="L58" s="122"/>
      <c r="M58" s="123"/>
      <c r="N58" s="57">
        <v>5215</v>
      </c>
      <c r="O58" s="63">
        <f t="shared" si="0"/>
        <v>34</v>
      </c>
      <c r="P58" s="154"/>
      <c r="Q58" s="64">
        <f t="shared" si="1"/>
        <v>5220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0.98341576956648236</v>
      </c>
      <c r="F59" s="35" t="s">
        <v>45</v>
      </c>
      <c r="G59" s="124">
        <v>3437</v>
      </c>
      <c r="H59" s="56">
        <v>0</v>
      </c>
      <c r="I59" s="57">
        <v>0</v>
      </c>
      <c r="J59" s="57"/>
      <c r="K59" s="121">
        <v>15</v>
      </c>
      <c r="L59" s="122"/>
      <c r="M59" s="123"/>
      <c r="N59" s="57">
        <v>1580</v>
      </c>
      <c r="O59" s="63">
        <f t="shared" si="0"/>
        <v>15</v>
      </c>
      <c r="P59" s="153">
        <f>SUM(O59:O60)</f>
        <v>47</v>
      </c>
      <c r="Q59" s="64">
        <f t="shared" si="1"/>
        <v>1580</v>
      </c>
      <c r="R59" s="153">
        <f t="shared" ref="R59" si="6">SUM(Q59:Q60)</f>
        <v>3380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32</v>
      </c>
      <c r="L60" s="122"/>
      <c r="M60" s="123"/>
      <c r="N60" s="57">
        <v>1800</v>
      </c>
      <c r="O60" s="63">
        <f t="shared" si="0"/>
        <v>32</v>
      </c>
      <c r="P60" s="154"/>
      <c r="Q60" s="64">
        <f t="shared" si="1"/>
        <v>1800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1.1286293592862935</v>
      </c>
      <c r="F61" s="23" t="s">
        <v>111</v>
      </c>
      <c r="G61" s="124">
        <v>6165</v>
      </c>
      <c r="H61" s="56">
        <v>0</v>
      </c>
      <c r="I61" s="59">
        <v>0</v>
      </c>
      <c r="J61" s="60"/>
      <c r="K61" s="121">
        <v>31</v>
      </c>
      <c r="L61" s="122"/>
      <c r="M61" s="123"/>
      <c r="N61" s="59">
        <v>3285</v>
      </c>
      <c r="O61" s="63">
        <f t="shared" si="0"/>
        <v>31</v>
      </c>
      <c r="P61" s="153">
        <f>SUM(O61:O62)</f>
        <v>66</v>
      </c>
      <c r="Q61" s="64">
        <f t="shared" si="1"/>
        <v>3285</v>
      </c>
      <c r="R61" s="153">
        <f t="shared" ref="R61" si="7">SUM(Q61:Q62)</f>
        <v>6958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35</v>
      </c>
      <c r="L62" s="122"/>
      <c r="M62" s="123"/>
      <c r="N62" s="59">
        <v>3673</v>
      </c>
      <c r="O62" s="63">
        <f t="shared" si="0"/>
        <v>35</v>
      </c>
      <c r="P62" s="154"/>
      <c r="Q62" s="64">
        <f t="shared" si="1"/>
        <v>3673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0.92867420349434737</v>
      </c>
      <c r="F63" s="23" t="s">
        <v>40</v>
      </c>
      <c r="G63" s="124">
        <v>4865</v>
      </c>
      <c r="H63" s="56">
        <v>0</v>
      </c>
      <c r="I63" s="59">
        <v>0</v>
      </c>
      <c r="J63" s="60"/>
      <c r="K63" s="121">
        <v>32</v>
      </c>
      <c r="L63" s="122"/>
      <c r="M63" s="123"/>
      <c r="N63" s="59">
        <v>2350</v>
      </c>
      <c r="O63" s="63">
        <f t="shared" si="0"/>
        <v>32</v>
      </c>
      <c r="P63" s="153">
        <f t="shared" ref="P63" si="8">SUM(O63:O64)</f>
        <v>45</v>
      </c>
      <c r="Q63" s="64">
        <f t="shared" si="1"/>
        <v>2350</v>
      </c>
      <c r="R63" s="153">
        <f t="shared" ref="R63" si="9">SUM(Q63:Q64)</f>
        <v>4518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13</v>
      </c>
      <c r="L64" s="122"/>
      <c r="M64" s="123"/>
      <c r="N64" s="59">
        <v>2168</v>
      </c>
      <c r="O64" s="63">
        <f t="shared" si="0"/>
        <v>13</v>
      </c>
      <c r="P64" s="154"/>
      <c r="Q64" s="64">
        <f t="shared" si="1"/>
        <v>2168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0.89030152467241463</v>
      </c>
      <c r="F65" s="24"/>
      <c r="G65" s="70">
        <f>G63+G61+G59+G57+G55+G53</f>
        <v>41058</v>
      </c>
      <c r="H65" s="32"/>
      <c r="I65" s="25"/>
      <c r="J65" s="37"/>
      <c r="K65" s="32">
        <v>0</v>
      </c>
      <c r="L65" s="32"/>
      <c r="M65" s="32"/>
      <c r="N65" s="165"/>
      <c r="O65" s="107"/>
      <c r="P65" s="107"/>
      <c r="Q65" s="108"/>
      <c r="R65" s="66">
        <f>SUM(R53:R64)</f>
        <v>36554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0.35932580044103318</v>
      </c>
      <c r="F66" s="35" t="s">
        <v>48</v>
      </c>
      <c r="G66" s="124">
        <v>292495</v>
      </c>
      <c r="H66" s="81">
        <v>273</v>
      </c>
      <c r="I66" s="22">
        <v>33282</v>
      </c>
      <c r="J66" s="81"/>
      <c r="K66" s="166">
        <v>147</v>
      </c>
      <c r="L66" s="167"/>
      <c r="M66" s="168"/>
      <c r="N66" s="22">
        <v>17756</v>
      </c>
      <c r="O66" s="68">
        <f>H66+K66</f>
        <v>420</v>
      </c>
      <c r="P66" s="155">
        <f>SUM(O66:O67)</f>
        <v>905</v>
      </c>
      <c r="Q66" s="69">
        <f>I66+N66</f>
        <v>51038</v>
      </c>
      <c r="R66" s="155">
        <f>SUM(Q66:Q67)</f>
        <v>105101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315</v>
      </c>
      <c r="I67" s="22">
        <v>35203</v>
      </c>
      <c r="J67" s="81"/>
      <c r="K67" s="166">
        <v>170</v>
      </c>
      <c r="L67" s="167"/>
      <c r="M67" s="168"/>
      <c r="N67" s="22">
        <v>18860</v>
      </c>
      <c r="O67" s="68">
        <f>H67+K67</f>
        <v>485</v>
      </c>
      <c r="P67" s="156"/>
      <c r="Q67" s="69">
        <f>I67+N67</f>
        <v>54063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0.42468513249768403</v>
      </c>
      <c r="F68" s="49"/>
      <c r="G68" s="67">
        <f>G66+G65</f>
        <v>333553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141655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144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138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2019-05-25T00:34:16Z</cp:lastPrinted>
  <dcterms:created xsi:type="dcterms:W3CDTF">2007-08-14T04:27:29Z</dcterms:created>
  <dcterms:modified xsi:type="dcterms:W3CDTF">2019-05-25T00:35:00Z</dcterms:modified>
</cp:coreProperties>
</file>