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<sst xmlns="http://schemas.openxmlformats.org/spreadsheetml/2006/main" count="179" uniqueCount="146">
  <si>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</si>
  <si>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</si>
  <si>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</si>
  <si>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</si>
  <si>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</si>
  <si>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</si>
  <si>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</si>
  <si>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</si>
  <si>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</si>
  <si>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</si>
  <si>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</si>
  <si>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</si>
  <si>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</si>
  <si>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</si>
  <si>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</si>
  <si>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</si>
  <si>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</si>
  <si>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</si>
  <si>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</si>
  <si>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</si>
  <si>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</si>
  <si>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</si>
  <si>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</si>
  <si>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</si>
  <si>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</si>
  <si>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</si>
  <si>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</si>
  <si>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</si>
  <si>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</si>
  <si>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</si>
  <si>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</si>
  <si>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</si>
  <si>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</si>
  <si>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</si>
  <si>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</si>
  <si>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</si>
  <si>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</si>
  <si>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</si>
  <si>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</si>
  <si>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</si>
  <si>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</si>
  <si>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</si>
  <si>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</si>
  <si>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</si>
  <si>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</si>
  <si>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</si>
  <si>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</si>
  <si>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</si>
  <si>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</si>
  <si>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</si>
  <si>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</si>
  <si>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</si>
  <si>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</si>
  <si>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</si>
  <si>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</si>
  <si>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</si>
  <si>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</si>
  <si>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</si>
  <si>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</si>
  <si>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</si>
  <si>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</si>
  <si>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</si>
  <si>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</si>
  <si>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</si>
  <si>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</si>
  <si>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</si>
  <si>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</si>
  <si>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</si>
  <si>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</si>
  <si>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</si>
  <si>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</si>
  <si>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</si>
  <si>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</si>
  <si>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</si>
  <si>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</si>
  <si>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</si>
  <si>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</si>
  <si>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</si>
  <si>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</si>
  <si>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</si>
  <si>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</si>
  <si>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</si>
  <si>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</si>
  <si>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</si>
  <si>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</si>
  <si>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</si>
  <si>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</si>
  <si>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</si>
  <si>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</si>
  <si>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</si>
  <si>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</si>
  <si>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</si>
  <si>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</si>
  <si>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</si>
  <si>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</si>
  <si>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</si>
  <si>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</si>
  <si>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</si>
  <si>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</si>
  <si>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</si>
  <si>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</si>
  <si>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</si>
  <si>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</si>
  <si>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</si>
  <si>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</si>
  <si>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</si>
  <si>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</si>
  <si>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</si>
  <si>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</si>
  <si>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</si>
  <si>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</si>
  <si>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</si>
  <si>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</si>
  <si>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</si>
  <si>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</si>
  <si>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</si>
  <si>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</si>
  <si>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</si>
  <si>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</si>
  <si>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</si>
  <si>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</si>
  <si>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</si>
  <si>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</si>
  <si>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</si>
  <si>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</si>
  <si>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</si>
  <si>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</si>
  <si>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</si>
  <si>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</si>
  <si>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</si>
  <si>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</si>
  <si>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</si>
  <si>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</si>
  <si>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</si>
  <si>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</si>
  <si>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</si>
  <si>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</si>
  <si>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</si>
  <si>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</si>
  <si>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</t>
  </si>
  <si>
    <t>Оиди ҳолати роҳҳои автомобилгард ва ағбаҳо ба ҳолати  26.05.2019с</t>
  </si>
  <si>
    <t>Иҷрокунанда: Шарипов Б.</t>
  </si>
  <si>
    <t xml:space="preserve">Кушода, ҳавои соф                                                                                                                       </t>
  </si>
  <si>
    <t xml:space="preserve"> Ҳамагӣ дар Ҷумҳурии Ӯзбекистон 184 вагон дар харакат аз он ҷумла : 29 в - сӯзишвории дизели,  2 в - сӯзишвории реактиви, 5 в - бензин, 6 в - битум, 5 в - гандум, 137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</si>
  <si>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</t>
  </si>
  <si>
    <t xml:space="preserve">Кушода, абнрнок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</si>
</sst>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0.72470084792772804</c:v>
                </c:pt>
                <c:pt idx="4" formatCode="0%">
                  <c:v>0.59976211715729999</c:v>
                </c:pt>
                <c:pt idx="6" formatCode="0%">
                  <c:v>0.98311184939091911</c:v>
                </c:pt>
                <c:pt idx="8" formatCode="0%">
                  <c:v>0.97126436781609193</c:v>
                </c:pt>
                <c:pt idx="10" formatCode="0%">
                  <c:v>1.1255836419256158</c:v>
                </c:pt>
                <c:pt idx="12" formatCode="0%">
                  <c:v>0.93110476966979205</c:v>
                </c:pt>
                <c:pt idx="14" formatCode="0%">
                  <c:v>0.88745623566340692</c:v>
                </c:pt>
                <c:pt idx="15" formatCode="0%">
                  <c:v>0.36001901431166494</c:v>
                </c:pt>
                <c:pt idx="17" formatCode="0%">
                  <c:v>0.42504390795701485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43246</c:v>
                </c:pt>
                <c:pt idx="1">
                  <c:v>0</c:v>
                </c:pt>
                <c:pt idx="2">
                  <c:v>12619</c:v>
                </c:pt>
                <c:pt idx="4">
                  <c:v>3363</c:v>
                </c:pt>
                <c:pt idx="6">
                  <c:v>10836</c:v>
                </c:pt>
                <c:pt idx="8">
                  <c:v>3480</c:v>
                </c:pt>
                <c:pt idx="10">
                  <c:v>6211</c:v>
                </c:pt>
                <c:pt idx="12">
                  <c:v>4906</c:v>
                </c:pt>
                <c:pt idx="14">
                  <c:v>41415</c:v>
                </c:pt>
                <c:pt idx="15">
                  <c:v>294515</c:v>
                </c:pt>
                <c:pt idx="17">
                  <c:v>335930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309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957</c:v>
                </c:pt>
                <c:pt idx="5">
                  <c:v>1005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33591</c:v>
                </c:pt>
                <c:pt idx="16">
                  <c:v>35499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4633</c:v>
                </c:pt>
                <c:pt idx="3">
                  <c:v>4512</c:v>
                </c:pt>
                <c:pt idx="4">
                  <c:v>32</c:v>
                </c:pt>
                <c:pt idx="5">
                  <c:v>23</c:v>
                </c:pt>
                <c:pt idx="6">
                  <c:v>5423</c:v>
                </c:pt>
                <c:pt idx="7">
                  <c:v>5225</c:v>
                </c:pt>
                <c:pt idx="8">
                  <c:v>1580</c:v>
                </c:pt>
                <c:pt idx="9">
                  <c:v>1800</c:v>
                </c:pt>
                <c:pt idx="10">
                  <c:v>3304</c:v>
                </c:pt>
                <c:pt idx="11">
                  <c:v>3687</c:v>
                </c:pt>
                <c:pt idx="12">
                  <c:v>2364</c:v>
                </c:pt>
                <c:pt idx="13">
                  <c:v>2204</c:v>
                </c:pt>
                <c:pt idx="15">
                  <c:v>17922</c:v>
                </c:pt>
                <c:pt idx="16">
                  <c:v>19019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39</c:v>
                </c:pt>
                <c:pt idx="3">
                  <c:v>28</c:v>
                </c:pt>
                <c:pt idx="4">
                  <c:v>13</c:v>
                </c:pt>
                <c:pt idx="5">
                  <c:v>12</c:v>
                </c:pt>
                <c:pt idx="6">
                  <c:v>15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19</c:v>
                </c:pt>
                <c:pt idx="11">
                  <c:v>14</c:v>
                </c:pt>
                <c:pt idx="12">
                  <c:v>14</c:v>
                </c:pt>
                <c:pt idx="13">
                  <c:v>36</c:v>
                </c:pt>
                <c:pt idx="15">
                  <c:v>475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25</c:v>
                </c:pt>
                <c:pt idx="6">
                  <c:v>25</c:v>
                </c:pt>
                <c:pt idx="8">
                  <c:v>0</c:v>
                </c:pt>
                <c:pt idx="10">
                  <c:v>33</c:v>
                </c:pt>
                <c:pt idx="12">
                  <c:v>50</c:v>
                </c:pt>
                <c:pt idx="15">
                  <c:v>930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4633</c:v>
                </c:pt>
                <c:pt idx="3">
                  <c:v>4512</c:v>
                </c:pt>
                <c:pt idx="4">
                  <c:v>989</c:v>
                </c:pt>
                <c:pt idx="5">
                  <c:v>1028</c:v>
                </c:pt>
                <c:pt idx="6">
                  <c:v>5423</c:v>
                </c:pt>
                <c:pt idx="7">
                  <c:v>5230</c:v>
                </c:pt>
                <c:pt idx="8">
                  <c:v>1580</c:v>
                </c:pt>
                <c:pt idx="9">
                  <c:v>1800</c:v>
                </c:pt>
                <c:pt idx="10">
                  <c:v>3304</c:v>
                </c:pt>
                <c:pt idx="11">
                  <c:v>3687</c:v>
                </c:pt>
                <c:pt idx="12">
                  <c:v>2364</c:v>
                </c:pt>
                <c:pt idx="13">
                  <c:v>2204</c:v>
                </c:pt>
                <c:pt idx="15">
                  <c:v>51513</c:v>
                </c:pt>
                <c:pt idx="16">
                  <c:v>54518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9145</c:v>
                </c:pt>
                <c:pt idx="4">
                  <c:v>2017</c:v>
                </c:pt>
                <c:pt idx="6">
                  <c:v>10653</c:v>
                </c:pt>
                <c:pt idx="8">
                  <c:v>3380</c:v>
                </c:pt>
                <c:pt idx="10">
                  <c:v>6991</c:v>
                </c:pt>
                <c:pt idx="12">
                  <c:v>4568</c:v>
                </c:pt>
                <c:pt idx="14">
                  <c:v>36754</c:v>
                </c:pt>
                <c:pt idx="15">
                  <c:v>106031</c:v>
                </c:pt>
                <c:pt idx="17">
                  <c:v>142785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992496"/>
        <c:axId val="159258200"/>
      </c:barChart>
      <c:catAx>
        <c:axId val="15999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58200"/>
        <c:crosses val="autoZero"/>
        <c:auto val="1"/>
        <c:lblAlgn val="ctr"/>
        <c:lblOffset val="100"/>
        <c:noMultiLvlLbl val="0"/>
      </c:catAx>
      <c:valAx>
        <c:axId val="159258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99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0.72470084792772804</c:v>
                </c:pt>
                <c:pt idx="4" formatCode="0%">
                  <c:v>0.59976211715729999</c:v>
                </c:pt>
                <c:pt idx="6" formatCode="0%">
                  <c:v>0.98311184939091911</c:v>
                </c:pt>
                <c:pt idx="8" formatCode="0%">
                  <c:v>0.97126436781609193</c:v>
                </c:pt>
                <c:pt idx="10" formatCode="0%">
                  <c:v>1.1255836419256158</c:v>
                </c:pt>
                <c:pt idx="12" formatCode="0%">
                  <c:v>0.93110476966979205</c:v>
                </c:pt>
                <c:pt idx="14" formatCode="0%">
                  <c:v>0.88745623566340692</c:v>
                </c:pt>
                <c:pt idx="15" formatCode="0%">
                  <c:v>0.36001901431166494</c:v>
                </c:pt>
                <c:pt idx="17" formatCode="0%">
                  <c:v>0.42504390795701485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43246</c:v>
                </c:pt>
                <c:pt idx="1">
                  <c:v>0</c:v>
                </c:pt>
                <c:pt idx="2">
                  <c:v>12619</c:v>
                </c:pt>
                <c:pt idx="4">
                  <c:v>3363</c:v>
                </c:pt>
                <c:pt idx="6">
                  <c:v>10836</c:v>
                </c:pt>
                <c:pt idx="8">
                  <c:v>3480</c:v>
                </c:pt>
                <c:pt idx="10">
                  <c:v>6211</c:v>
                </c:pt>
                <c:pt idx="12">
                  <c:v>4906</c:v>
                </c:pt>
                <c:pt idx="14">
                  <c:v>41415</c:v>
                </c:pt>
                <c:pt idx="15">
                  <c:v>294515</c:v>
                </c:pt>
                <c:pt idx="17">
                  <c:v>335930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309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957</c:v>
                </c:pt>
                <c:pt idx="5">
                  <c:v>1005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33591</c:v>
                </c:pt>
                <c:pt idx="16">
                  <c:v>35499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4633</c:v>
                </c:pt>
                <c:pt idx="3">
                  <c:v>4512</c:v>
                </c:pt>
                <c:pt idx="4">
                  <c:v>32</c:v>
                </c:pt>
                <c:pt idx="5">
                  <c:v>23</c:v>
                </c:pt>
                <c:pt idx="6">
                  <c:v>5423</c:v>
                </c:pt>
                <c:pt idx="7">
                  <c:v>5225</c:v>
                </c:pt>
                <c:pt idx="8">
                  <c:v>1580</c:v>
                </c:pt>
                <c:pt idx="9">
                  <c:v>1800</c:v>
                </c:pt>
                <c:pt idx="10">
                  <c:v>3304</c:v>
                </c:pt>
                <c:pt idx="11">
                  <c:v>3687</c:v>
                </c:pt>
                <c:pt idx="12">
                  <c:v>2364</c:v>
                </c:pt>
                <c:pt idx="13">
                  <c:v>2204</c:v>
                </c:pt>
                <c:pt idx="15">
                  <c:v>17922</c:v>
                </c:pt>
                <c:pt idx="16">
                  <c:v>19019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39</c:v>
                </c:pt>
                <c:pt idx="3">
                  <c:v>28</c:v>
                </c:pt>
                <c:pt idx="4">
                  <c:v>13</c:v>
                </c:pt>
                <c:pt idx="5">
                  <c:v>12</c:v>
                </c:pt>
                <c:pt idx="6">
                  <c:v>15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19</c:v>
                </c:pt>
                <c:pt idx="11">
                  <c:v>14</c:v>
                </c:pt>
                <c:pt idx="12">
                  <c:v>14</c:v>
                </c:pt>
                <c:pt idx="13">
                  <c:v>36</c:v>
                </c:pt>
                <c:pt idx="15">
                  <c:v>475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67</c:v>
                </c:pt>
                <c:pt idx="4">
                  <c:v>25</c:v>
                </c:pt>
                <c:pt idx="6">
                  <c:v>25</c:v>
                </c:pt>
                <c:pt idx="8">
                  <c:v>0</c:v>
                </c:pt>
                <c:pt idx="10">
                  <c:v>33</c:v>
                </c:pt>
                <c:pt idx="12">
                  <c:v>50</c:v>
                </c:pt>
                <c:pt idx="15">
                  <c:v>930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4633</c:v>
                </c:pt>
                <c:pt idx="3">
                  <c:v>4512</c:v>
                </c:pt>
                <c:pt idx="4">
                  <c:v>989</c:v>
                </c:pt>
                <c:pt idx="5">
                  <c:v>1028</c:v>
                </c:pt>
                <c:pt idx="6">
                  <c:v>5423</c:v>
                </c:pt>
                <c:pt idx="7">
                  <c:v>5230</c:v>
                </c:pt>
                <c:pt idx="8">
                  <c:v>1580</c:v>
                </c:pt>
                <c:pt idx="9">
                  <c:v>1800</c:v>
                </c:pt>
                <c:pt idx="10">
                  <c:v>3304</c:v>
                </c:pt>
                <c:pt idx="11">
                  <c:v>3687</c:v>
                </c:pt>
                <c:pt idx="12">
                  <c:v>2364</c:v>
                </c:pt>
                <c:pt idx="13">
                  <c:v>2204</c:v>
                </c:pt>
                <c:pt idx="15">
                  <c:v>51513</c:v>
                </c:pt>
                <c:pt idx="16">
                  <c:v>54518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9145</c:v>
                </c:pt>
                <c:pt idx="4">
                  <c:v>2017</c:v>
                </c:pt>
                <c:pt idx="6">
                  <c:v>10653</c:v>
                </c:pt>
                <c:pt idx="8">
                  <c:v>3380</c:v>
                </c:pt>
                <c:pt idx="10">
                  <c:v>6991</c:v>
                </c:pt>
                <c:pt idx="12">
                  <c:v>4568</c:v>
                </c:pt>
                <c:pt idx="14">
                  <c:v>36754</c:v>
                </c:pt>
                <c:pt idx="15">
                  <c:v>106031</c:v>
                </c:pt>
                <c:pt idx="17">
                  <c:v>142785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58592"/>
        <c:axId val="159256240"/>
      </c:barChart>
      <c:catAx>
        <c:axId val="15925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56240"/>
        <c:crosses val="autoZero"/>
        <c:auto val="1"/>
        <c:lblAlgn val="ctr"/>
        <c:lblOffset val="100"/>
        <c:noMultiLvlLbl val="0"/>
      </c:catAx>
      <c:valAx>
        <c:axId val="15925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5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8" zoomScale="70" zoomScaleSheetLayoutView="70" workbookViewId="0">
      <selection activeCell="D14" sqref="D14:E14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140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142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142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144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145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142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142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1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142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142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87" t="s">
        <v>144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10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142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142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142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139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139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136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142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142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1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142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138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137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136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1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4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1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135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136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136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66">
        <v>1</v>
      </c>
      <c r="R47" s="166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7">
        <f>Q47+Q46+Q45+Q44+Q43+Q42+Q41+Q40+Q39+Q38+Q35+Q34+Q31+Q30+Q29+Q27+Q26+Q25+Q23+Q22+Q21+Q19+Q18+Q17+Q16+Q15+Q14+Q13+Q12+Q11</f>
        <v>48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43246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0.72470084792772804</v>
      </c>
      <c r="F53" s="35" t="s">
        <v>49</v>
      </c>
      <c r="G53" s="131">
        <v>12619</v>
      </c>
      <c r="H53" s="56">
        <v>0</v>
      </c>
      <c r="I53" s="57">
        <v>0</v>
      </c>
      <c r="J53" s="58"/>
      <c r="K53" s="102">
        <v>39</v>
      </c>
      <c r="L53" s="105"/>
      <c r="M53" s="106"/>
      <c r="N53" s="57">
        <v>4633</v>
      </c>
      <c r="O53" s="63">
        <f>H53+K53</f>
        <v>39</v>
      </c>
      <c r="P53" s="85">
        <f>SUM(O53:O54)</f>
        <v>67</v>
      </c>
      <c r="Q53" s="64">
        <f>I53+N53</f>
        <v>4633</v>
      </c>
      <c r="R53" s="85">
        <f>SUM(Q53:Q54)</f>
        <v>9145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28</v>
      </c>
      <c r="L54" s="103"/>
      <c r="M54" s="104"/>
      <c r="N54" s="57">
        <v>4512</v>
      </c>
      <c r="O54" s="63">
        <f t="shared" ref="O54:O64" si="0">H54+K54</f>
        <v>28</v>
      </c>
      <c r="P54" s="86"/>
      <c r="Q54" s="64">
        <f t="shared" ref="Q54:Q64" si="1">I54+N54</f>
        <v>4512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0.59976211715729999</v>
      </c>
      <c r="F55" s="73" t="s">
        <v>51</v>
      </c>
      <c r="G55" s="131">
        <v>3363</v>
      </c>
      <c r="H55" s="80">
        <v>13</v>
      </c>
      <c r="I55" s="57">
        <v>957</v>
      </c>
      <c r="J55" s="56"/>
      <c r="K55" s="102">
        <v>0</v>
      </c>
      <c r="L55" s="103"/>
      <c r="M55" s="104"/>
      <c r="N55" s="57">
        <v>32</v>
      </c>
      <c r="O55" s="63">
        <f t="shared" si="0"/>
        <v>13</v>
      </c>
      <c r="P55" s="85">
        <f t="shared" ref="P55" si="3">SUM(O55:O56)</f>
        <v>25</v>
      </c>
      <c r="Q55" s="64">
        <f t="shared" si="1"/>
        <v>989</v>
      </c>
      <c r="R55" s="85">
        <f>SUM(Q55:Q56)</f>
        <v>2017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12</v>
      </c>
      <c r="I56" s="57">
        <v>1005</v>
      </c>
      <c r="J56" s="56"/>
      <c r="K56" s="102">
        <v>0</v>
      </c>
      <c r="L56" s="103"/>
      <c r="M56" s="104"/>
      <c r="N56" s="57">
        <v>23</v>
      </c>
      <c r="O56" s="63">
        <f t="shared" si="0"/>
        <v>12</v>
      </c>
      <c r="P56" s="86"/>
      <c r="Q56" s="64">
        <f t="shared" si="1"/>
        <v>1028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0.98311184939091911</v>
      </c>
      <c r="F57" s="73" t="s">
        <v>20</v>
      </c>
      <c r="G57" s="131">
        <v>10836</v>
      </c>
      <c r="H57" s="56">
        <v>0</v>
      </c>
      <c r="I57" s="57">
        <v>0</v>
      </c>
      <c r="J57" s="56"/>
      <c r="K57" s="102">
        <v>15</v>
      </c>
      <c r="L57" s="103"/>
      <c r="M57" s="104"/>
      <c r="N57" s="57">
        <v>5423</v>
      </c>
      <c r="O57" s="63">
        <f t="shared" si="0"/>
        <v>15</v>
      </c>
      <c r="P57" s="85">
        <f t="shared" ref="P57" si="4">SUM(O57:O58)</f>
        <v>25</v>
      </c>
      <c r="Q57" s="64">
        <f t="shared" si="1"/>
        <v>5423</v>
      </c>
      <c r="R57" s="85">
        <f t="shared" ref="R57" si="5">SUM(Q57:Q58)</f>
        <v>10653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10</v>
      </c>
      <c r="L58" s="103"/>
      <c r="M58" s="104"/>
      <c r="N58" s="57">
        <v>5225</v>
      </c>
      <c r="O58" s="63">
        <f t="shared" si="0"/>
        <v>10</v>
      </c>
      <c r="P58" s="86"/>
      <c r="Q58" s="64">
        <f t="shared" si="1"/>
        <v>5230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0.97126436781609193</v>
      </c>
      <c r="F59" s="35" t="s">
        <v>45</v>
      </c>
      <c r="G59" s="131">
        <v>3480</v>
      </c>
      <c r="H59" s="56">
        <v>0</v>
      </c>
      <c r="I59" s="57">
        <v>0</v>
      </c>
      <c r="J59" s="57"/>
      <c r="K59" s="102">
        <v>0</v>
      </c>
      <c r="L59" s="103"/>
      <c r="M59" s="104"/>
      <c r="N59" s="57">
        <v>1580</v>
      </c>
      <c r="O59" s="63">
        <f t="shared" si="0"/>
        <v>0</v>
      </c>
      <c r="P59" s="85">
        <f>SUM(O59:O60)</f>
        <v>0</v>
      </c>
      <c r="Q59" s="64">
        <f t="shared" si="1"/>
        <v>1580</v>
      </c>
      <c r="R59" s="85">
        <f t="shared" ref="R59" si="6">SUM(Q59:Q60)</f>
        <v>3380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0</v>
      </c>
      <c r="L60" s="103"/>
      <c r="M60" s="104"/>
      <c r="N60" s="57">
        <v>1800</v>
      </c>
      <c r="O60" s="63">
        <f t="shared" si="0"/>
        <v>0</v>
      </c>
      <c r="P60" s="86"/>
      <c r="Q60" s="64">
        <f t="shared" si="1"/>
        <v>1800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1.1255836419256158</v>
      </c>
      <c r="F61" s="23" t="s">
        <v>111</v>
      </c>
      <c r="G61" s="131">
        <v>6211</v>
      </c>
      <c r="H61" s="56">
        <v>0</v>
      </c>
      <c r="I61" s="59">
        <v>0</v>
      </c>
      <c r="J61" s="60"/>
      <c r="K61" s="102">
        <v>19</v>
      </c>
      <c r="L61" s="103"/>
      <c r="M61" s="104"/>
      <c r="N61" s="59">
        <v>3304</v>
      </c>
      <c r="O61" s="63">
        <f t="shared" si="0"/>
        <v>19</v>
      </c>
      <c r="P61" s="85">
        <f>SUM(O61:O62)</f>
        <v>33</v>
      </c>
      <c r="Q61" s="64">
        <f t="shared" si="1"/>
        <v>3304</v>
      </c>
      <c r="R61" s="85">
        <f t="shared" ref="R61" si="7">SUM(Q61:Q62)</f>
        <v>6991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14</v>
      </c>
      <c r="L62" s="103"/>
      <c r="M62" s="104"/>
      <c r="N62" s="59">
        <v>3687</v>
      </c>
      <c r="O62" s="63">
        <f t="shared" si="0"/>
        <v>14</v>
      </c>
      <c r="P62" s="86"/>
      <c r="Q62" s="64">
        <f t="shared" si="1"/>
        <v>3687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0.93110476966979205</v>
      </c>
      <c r="F63" s="23" t="s">
        <v>40</v>
      </c>
      <c r="G63" s="131">
        <v>4906</v>
      </c>
      <c r="H63" s="56">
        <v>0</v>
      </c>
      <c r="I63" s="59">
        <v>0</v>
      </c>
      <c r="J63" s="60"/>
      <c r="K63" s="102">
        <v>14</v>
      </c>
      <c r="L63" s="103"/>
      <c r="M63" s="104"/>
      <c r="N63" s="59">
        <v>2364</v>
      </c>
      <c r="O63" s="63">
        <f t="shared" si="0"/>
        <v>14</v>
      </c>
      <c r="P63" s="85">
        <f t="shared" ref="P63" si="8">SUM(O63:O64)</f>
        <v>50</v>
      </c>
      <c r="Q63" s="64">
        <f t="shared" si="1"/>
        <v>2364</v>
      </c>
      <c r="R63" s="85">
        <f t="shared" ref="R63" si="9">SUM(Q63:Q64)</f>
        <v>4568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36</v>
      </c>
      <c r="L64" s="103"/>
      <c r="M64" s="104"/>
      <c r="N64" s="59">
        <v>2204</v>
      </c>
      <c r="O64" s="63">
        <f t="shared" si="0"/>
        <v>36</v>
      </c>
      <c r="P64" s="86"/>
      <c r="Q64" s="64">
        <f t="shared" si="1"/>
        <v>2204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0.88745623566340692</v>
      </c>
      <c r="F65" s="24"/>
      <c r="G65" s="70">
        <f>G63+G61+G59+G57+G55+G53</f>
        <v>41415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36754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0.36001901431166494</v>
      </c>
      <c r="F66" s="35" t="s">
        <v>48</v>
      </c>
      <c r="G66" s="131">
        <v>294515</v>
      </c>
      <c r="H66" s="81">
        <v>309</v>
      </c>
      <c r="I66" s="22">
        <v>33591</v>
      </c>
      <c r="J66" s="81"/>
      <c r="K66" s="107">
        <v>166</v>
      </c>
      <c r="L66" s="108"/>
      <c r="M66" s="109"/>
      <c r="N66" s="22">
        <v>17922</v>
      </c>
      <c r="O66" s="68">
        <f>H66+K66</f>
        <v>475</v>
      </c>
      <c r="P66" s="132">
        <f>SUM(O66:O67)</f>
        <v>930</v>
      </c>
      <c r="Q66" s="69">
        <f>I66+N66</f>
        <v>51513</v>
      </c>
      <c r="R66" s="132">
        <f>SUM(Q66:Q67)</f>
        <v>106031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296</v>
      </c>
      <c r="I67" s="22">
        <v>35499</v>
      </c>
      <c r="J67" s="81"/>
      <c r="K67" s="107">
        <v>159</v>
      </c>
      <c r="L67" s="108"/>
      <c r="M67" s="109"/>
      <c r="N67" s="22">
        <v>19019</v>
      </c>
      <c r="O67" s="68">
        <f>H67+K67</f>
        <v>455</v>
      </c>
      <c r="P67" s="133"/>
      <c r="Q67" s="69">
        <f>I67+N67</f>
        <v>54518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0.42504390795701485</v>
      </c>
      <c r="F68" s="49"/>
      <c r="G68" s="67">
        <f>G66+G65</f>
        <v>335930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142785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143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141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2019-05-26T00:42:17Z</cp:lastPrinted>
  <dcterms:created xsi:type="dcterms:W3CDTF">2007-08-14T04:27:29Z</dcterms:created>
  <dcterms:modified xsi:type="dcterms:W3CDTF">2019-05-26T00:43:40Z</dcterms:modified>
</cp:coreProperties>
</file>