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<sst xmlns="http://schemas.openxmlformats.org/spreadsheetml/2006/main" count="179" uniqueCount="140">
  <si>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</si>
  <si>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</si>
  <si>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</si>
  <si>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</si>
  <si>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</si>
  <si>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</si>
  <si>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</si>
  <si>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</si>
  <si>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</si>
  <si>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</si>
  <si>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</si>
  <si>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</si>
  <si>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</si>
  <si>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</si>
  <si>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</si>
  <si>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</si>
  <si>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</si>
  <si>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</si>
  <si>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</si>
  <si>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</si>
  <si>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</si>
  <si>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</si>
  <si>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</si>
  <si>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</si>
  <si>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</si>
  <si>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</si>
  <si>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</si>
  <si>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</si>
  <si>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</si>
  <si>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</si>
  <si>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</si>
  <si>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</si>
  <si>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</si>
  <si>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</si>
  <si>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</si>
  <si>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</si>
  <si>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</si>
  <si>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</si>
  <si>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</si>
  <si>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</si>
  <si>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</si>
  <si>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</si>
  <si>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</si>
  <si>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</si>
  <si>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</si>
  <si>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</si>
  <si>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</si>
  <si>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</si>
  <si>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</si>
  <si>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</si>
  <si>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</si>
  <si>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</si>
  <si>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</si>
  <si>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</si>
  <si>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</si>
  <si>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</si>
  <si>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</si>
  <si>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</si>
  <si>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</si>
  <si>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</si>
  <si>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</si>
  <si>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</si>
  <si>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</si>
  <si>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</si>
  <si>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</si>
  <si>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</si>
  <si>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</si>
  <si>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</si>
  <si>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</si>
  <si>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</si>
  <si>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</si>
  <si>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</si>
  <si>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</si>
  <si>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</si>
  <si>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</si>
  <si>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</si>
  <si>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</si>
  <si>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</si>
  <si>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</si>
  <si>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</si>
  <si>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</si>
  <si>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</si>
  <si>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</si>
  <si>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</si>
  <si>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</si>
  <si>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</si>
  <si>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</si>
  <si>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</si>
  <si>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</si>
  <si>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</si>
  <si>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</si>
  <si>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</si>
  <si>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</si>
  <si>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</si>
  <si>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</si>
  <si>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</si>
  <si>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</si>
  <si>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</si>
  <si>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</si>
  <si>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</si>
  <si>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</si>
  <si>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</si>
  <si>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</si>
  <si>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</si>
  <si>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</si>
  <si>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</si>
  <si>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</si>
  <si>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</si>
  <si>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</si>
  <si>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</si>
  <si>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</si>
  <si>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</si>
  <si>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</si>
  <si>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</si>
  <si>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</si>
  <si>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</si>
  <si>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</si>
  <si>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</si>
  <si>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</si>
  <si>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</si>
  <si>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</si>
  <si>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</si>
  <si>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</si>
  <si>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</si>
  <si>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</si>
  <si>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</si>
  <si>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</si>
  <si>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</si>
  <si>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</si>
  <si>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</si>
  <si>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</si>
  <si>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</si>
  <si>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</si>
  <si>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</si>
  <si>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Оиди ҳолати роҳҳои автомобилгард ва ағбаҳо ба ҳолати  27.03.2019с</t>
  </si>
  <si>
    <t>Иҷрокунанда: Шарипов Б.</t>
  </si>
  <si>
    <t xml:space="preserve">кушода, абрнок                                                                                                                                                 </t>
  </si>
  <si>
    <t>баста, абрнок</t>
  </si>
  <si>
    <t xml:space="preserve"> Ҳамагӣ дар Ҷумҳурии Ӯзбекистон 226 вагон дар харакат аз он ҷумла : 12 в - гандум, 5 в - сузишвории реактиви, 6 в - мазут, 25 в - бензин, 73 в - сӯзишвории дизели, 105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</si>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</sst>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0.61504487818777609</c:v>
                </c:pt>
                <c:pt idx="4" formatCode="0%">
                  <c:v>0.47094801223241589</c:v>
                </c:pt>
                <c:pt idx="6" formatCode="0%">
                  <c:v>0.97286886618656843</c:v>
                </c:pt>
                <c:pt idx="8" formatCode="0%">
                  <c:v>1.0441988950276244</c:v>
                </c:pt>
                <c:pt idx="10" formatCode="0%">
                  <c:v>1.0421371522996419</c:v>
                </c:pt>
                <c:pt idx="12" formatCode="0%">
                  <c:v>0.77222408587722235</c:v>
                </c:pt>
                <c:pt idx="14" formatCode="0%">
                  <c:v>0.80744047619047621</c:v>
                </c:pt>
                <c:pt idx="15" formatCode="0%">
                  <c:v>0.30469305191062668</c:v>
                </c:pt>
                <c:pt idx="17" formatCode="0%">
                  <c:v>0.36316390662163567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43186</c:v>
                </c:pt>
                <c:pt idx="1">
                  <c:v>0</c:v>
                </c:pt>
                <c:pt idx="2">
                  <c:v>7019</c:v>
                </c:pt>
                <c:pt idx="4">
                  <c:v>2289</c:v>
                </c:pt>
                <c:pt idx="6">
                  <c:v>5971</c:v>
                </c:pt>
                <c:pt idx="8">
                  <c:v>1629</c:v>
                </c:pt>
                <c:pt idx="10">
                  <c:v>3631</c:v>
                </c:pt>
                <c:pt idx="12">
                  <c:v>2981</c:v>
                </c:pt>
                <c:pt idx="14">
                  <c:v>23520</c:v>
                </c:pt>
                <c:pt idx="15">
                  <c:v>178711</c:v>
                </c:pt>
                <c:pt idx="17">
                  <c:v>202231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289</c:v>
                </c:pt>
                <c:pt idx="16">
                  <c:v>302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512</c:v>
                </c:pt>
                <c:pt idx="5">
                  <c:v>530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17232</c:v>
                </c:pt>
                <c:pt idx="16">
                  <c:v>18299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2292</c:v>
                </c:pt>
                <c:pt idx="3">
                  <c:v>2025</c:v>
                </c:pt>
                <c:pt idx="4">
                  <c:v>25</c:v>
                </c:pt>
                <c:pt idx="5">
                  <c:v>11</c:v>
                </c:pt>
                <c:pt idx="6">
                  <c:v>2969</c:v>
                </c:pt>
                <c:pt idx="7">
                  <c:v>2835</c:v>
                </c:pt>
                <c:pt idx="8">
                  <c:v>828</c:v>
                </c:pt>
                <c:pt idx="9">
                  <c:v>873</c:v>
                </c:pt>
                <c:pt idx="10">
                  <c:v>1788</c:v>
                </c:pt>
                <c:pt idx="11">
                  <c:v>1996</c:v>
                </c:pt>
                <c:pt idx="12">
                  <c:v>1204</c:v>
                </c:pt>
                <c:pt idx="13">
                  <c:v>1098</c:v>
                </c:pt>
                <c:pt idx="15">
                  <c:v>9121</c:v>
                </c:pt>
                <c:pt idx="16">
                  <c:v>9800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52</c:v>
                </c:pt>
                <c:pt idx="3">
                  <c:v>30</c:v>
                </c:pt>
                <c:pt idx="4">
                  <c:v>8</c:v>
                </c:pt>
                <c:pt idx="5">
                  <c:v>5</c:v>
                </c:pt>
                <c:pt idx="6">
                  <c:v>45</c:v>
                </c:pt>
                <c:pt idx="7">
                  <c:v>70</c:v>
                </c:pt>
                <c:pt idx="8">
                  <c:v>27</c:v>
                </c:pt>
                <c:pt idx="9">
                  <c:v>28</c:v>
                </c:pt>
                <c:pt idx="10">
                  <c:v>20</c:v>
                </c:pt>
                <c:pt idx="11">
                  <c:v>10</c:v>
                </c:pt>
                <c:pt idx="12">
                  <c:v>23</c:v>
                </c:pt>
                <c:pt idx="13">
                  <c:v>40</c:v>
                </c:pt>
                <c:pt idx="15">
                  <c:v>445</c:v>
                </c:pt>
                <c:pt idx="16">
                  <c:v>465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82</c:v>
                </c:pt>
                <c:pt idx="4">
                  <c:v>13</c:v>
                </c:pt>
                <c:pt idx="6">
                  <c:v>115</c:v>
                </c:pt>
                <c:pt idx="8">
                  <c:v>55</c:v>
                </c:pt>
                <c:pt idx="10">
                  <c:v>30</c:v>
                </c:pt>
                <c:pt idx="12">
                  <c:v>63</c:v>
                </c:pt>
                <c:pt idx="15">
                  <c:v>910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2292</c:v>
                </c:pt>
                <c:pt idx="3">
                  <c:v>2025</c:v>
                </c:pt>
                <c:pt idx="4">
                  <c:v>537</c:v>
                </c:pt>
                <c:pt idx="5">
                  <c:v>541</c:v>
                </c:pt>
                <c:pt idx="6">
                  <c:v>2969</c:v>
                </c:pt>
                <c:pt idx="7">
                  <c:v>2840</c:v>
                </c:pt>
                <c:pt idx="8">
                  <c:v>828</c:v>
                </c:pt>
                <c:pt idx="9">
                  <c:v>873</c:v>
                </c:pt>
                <c:pt idx="10">
                  <c:v>1788</c:v>
                </c:pt>
                <c:pt idx="11">
                  <c:v>1996</c:v>
                </c:pt>
                <c:pt idx="12">
                  <c:v>1204</c:v>
                </c:pt>
                <c:pt idx="13">
                  <c:v>1098</c:v>
                </c:pt>
                <c:pt idx="15">
                  <c:v>26353</c:v>
                </c:pt>
                <c:pt idx="16">
                  <c:v>28099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4317</c:v>
                </c:pt>
                <c:pt idx="4">
                  <c:v>1078</c:v>
                </c:pt>
                <c:pt idx="6">
                  <c:v>5809</c:v>
                </c:pt>
                <c:pt idx="8">
                  <c:v>1701</c:v>
                </c:pt>
                <c:pt idx="10">
                  <c:v>3784</c:v>
                </c:pt>
                <c:pt idx="12">
                  <c:v>2302</c:v>
                </c:pt>
                <c:pt idx="14">
                  <c:v>18991</c:v>
                </c:pt>
                <c:pt idx="15">
                  <c:v>54452</c:v>
                </c:pt>
                <c:pt idx="17">
                  <c:v>73443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865080"/>
        <c:axId val="159867432"/>
      </c:barChart>
      <c:catAx>
        <c:axId val="159865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867432"/>
        <c:crosses val="autoZero"/>
        <c:auto val="1"/>
        <c:lblAlgn val="ctr"/>
        <c:lblOffset val="100"/>
        <c:noMultiLvlLbl val="0"/>
      </c:catAx>
      <c:valAx>
        <c:axId val="15986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865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0.61504487818777609</c:v>
                </c:pt>
                <c:pt idx="4" formatCode="0%">
                  <c:v>0.47094801223241589</c:v>
                </c:pt>
                <c:pt idx="6" formatCode="0%">
                  <c:v>0.97286886618656843</c:v>
                </c:pt>
                <c:pt idx="8" formatCode="0%">
                  <c:v>1.0441988950276244</c:v>
                </c:pt>
                <c:pt idx="10" formatCode="0%">
                  <c:v>1.0421371522996419</c:v>
                </c:pt>
                <c:pt idx="12" formatCode="0%">
                  <c:v>0.77222408587722235</c:v>
                </c:pt>
                <c:pt idx="14" formatCode="0%">
                  <c:v>0.80744047619047621</c:v>
                </c:pt>
                <c:pt idx="15" formatCode="0%">
                  <c:v>0.30469305191062668</c:v>
                </c:pt>
                <c:pt idx="17" formatCode="0%">
                  <c:v>0.36316390662163567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43186</c:v>
                </c:pt>
                <c:pt idx="1">
                  <c:v>0</c:v>
                </c:pt>
                <c:pt idx="2">
                  <c:v>7019</c:v>
                </c:pt>
                <c:pt idx="4">
                  <c:v>2289</c:v>
                </c:pt>
                <c:pt idx="6">
                  <c:v>5971</c:v>
                </c:pt>
                <c:pt idx="8">
                  <c:v>1629</c:v>
                </c:pt>
                <c:pt idx="10">
                  <c:v>3631</c:v>
                </c:pt>
                <c:pt idx="12">
                  <c:v>2981</c:v>
                </c:pt>
                <c:pt idx="14">
                  <c:v>23520</c:v>
                </c:pt>
                <c:pt idx="15">
                  <c:v>178711</c:v>
                </c:pt>
                <c:pt idx="17">
                  <c:v>202231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289</c:v>
                </c:pt>
                <c:pt idx="16">
                  <c:v>302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512</c:v>
                </c:pt>
                <c:pt idx="5">
                  <c:v>530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17232</c:v>
                </c:pt>
                <c:pt idx="16">
                  <c:v>18299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2292</c:v>
                </c:pt>
                <c:pt idx="3">
                  <c:v>2025</c:v>
                </c:pt>
                <c:pt idx="4">
                  <c:v>25</c:v>
                </c:pt>
                <c:pt idx="5">
                  <c:v>11</c:v>
                </c:pt>
                <c:pt idx="6">
                  <c:v>2969</c:v>
                </c:pt>
                <c:pt idx="7">
                  <c:v>2835</c:v>
                </c:pt>
                <c:pt idx="8">
                  <c:v>828</c:v>
                </c:pt>
                <c:pt idx="9">
                  <c:v>873</c:v>
                </c:pt>
                <c:pt idx="10">
                  <c:v>1788</c:v>
                </c:pt>
                <c:pt idx="11">
                  <c:v>1996</c:v>
                </c:pt>
                <c:pt idx="12">
                  <c:v>1204</c:v>
                </c:pt>
                <c:pt idx="13">
                  <c:v>1098</c:v>
                </c:pt>
                <c:pt idx="15">
                  <c:v>9121</c:v>
                </c:pt>
                <c:pt idx="16">
                  <c:v>9800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52</c:v>
                </c:pt>
                <c:pt idx="3">
                  <c:v>30</c:v>
                </c:pt>
                <c:pt idx="4">
                  <c:v>8</c:v>
                </c:pt>
                <c:pt idx="5">
                  <c:v>5</c:v>
                </c:pt>
                <c:pt idx="6">
                  <c:v>45</c:v>
                </c:pt>
                <c:pt idx="7">
                  <c:v>70</c:v>
                </c:pt>
                <c:pt idx="8">
                  <c:v>27</c:v>
                </c:pt>
                <c:pt idx="9">
                  <c:v>28</c:v>
                </c:pt>
                <c:pt idx="10">
                  <c:v>20</c:v>
                </c:pt>
                <c:pt idx="11">
                  <c:v>10</c:v>
                </c:pt>
                <c:pt idx="12">
                  <c:v>23</c:v>
                </c:pt>
                <c:pt idx="13">
                  <c:v>40</c:v>
                </c:pt>
                <c:pt idx="15">
                  <c:v>445</c:v>
                </c:pt>
                <c:pt idx="16">
                  <c:v>465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82</c:v>
                </c:pt>
                <c:pt idx="4">
                  <c:v>13</c:v>
                </c:pt>
                <c:pt idx="6">
                  <c:v>115</c:v>
                </c:pt>
                <c:pt idx="8">
                  <c:v>55</c:v>
                </c:pt>
                <c:pt idx="10">
                  <c:v>30</c:v>
                </c:pt>
                <c:pt idx="12">
                  <c:v>63</c:v>
                </c:pt>
                <c:pt idx="15">
                  <c:v>910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2292</c:v>
                </c:pt>
                <c:pt idx="3">
                  <c:v>2025</c:v>
                </c:pt>
                <c:pt idx="4">
                  <c:v>537</c:v>
                </c:pt>
                <c:pt idx="5">
                  <c:v>541</c:v>
                </c:pt>
                <c:pt idx="6">
                  <c:v>2969</c:v>
                </c:pt>
                <c:pt idx="7">
                  <c:v>2840</c:v>
                </c:pt>
                <c:pt idx="8">
                  <c:v>828</c:v>
                </c:pt>
                <c:pt idx="9">
                  <c:v>873</c:v>
                </c:pt>
                <c:pt idx="10">
                  <c:v>1788</c:v>
                </c:pt>
                <c:pt idx="11">
                  <c:v>1996</c:v>
                </c:pt>
                <c:pt idx="12">
                  <c:v>1204</c:v>
                </c:pt>
                <c:pt idx="13">
                  <c:v>1098</c:v>
                </c:pt>
                <c:pt idx="15">
                  <c:v>26353</c:v>
                </c:pt>
                <c:pt idx="16">
                  <c:v>28099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4317</c:v>
                </c:pt>
                <c:pt idx="4">
                  <c:v>1078</c:v>
                </c:pt>
                <c:pt idx="6">
                  <c:v>5809</c:v>
                </c:pt>
                <c:pt idx="8">
                  <c:v>1701</c:v>
                </c:pt>
                <c:pt idx="10">
                  <c:v>3784</c:v>
                </c:pt>
                <c:pt idx="12">
                  <c:v>2302</c:v>
                </c:pt>
                <c:pt idx="14">
                  <c:v>18991</c:v>
                </c:pt>
                <c:pt idx="15">
                  <c:v>54452</c:v>
                </c:pt>
                <c:pt idx="17">
                  <c:v>73443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868216"/>
        <c:axId val="159867824"/>
      </c:barChart>
      <c:catAx>
        <c:axId val="159868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867824"/>
        <c:crosses val="autoZero"/>
        <c:auto val="1"/>
        <c:lblAlgn val="ctr"/>
        <c:lblOffset val="100"/>
        <c:noMultiLvlLbl val="0"/>
      </c:catAx>
      <c:valAx>
        <c:axId val="15986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868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0" zoomScale="70" zoomScaleSheetLayoutView="70" workbookViewId="0">
      <selection activeCell="D15" sqref="D15:E15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136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136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136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136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136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136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1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136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136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136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136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136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136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136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139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136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136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136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1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136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92" t="s">
        <v>136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136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30" customHeight="1">
      <c r="A38" s="85">
        <v>21</v>
      </c>
      <c r="B38" s="85" t="s">
        <v>115</v>
      </c>
      <c r="C38" s="30" t="s">
        <v>2</v>
      </c>
      <c r="D38" s="92" t="s">
        <v>136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54" customHeight="1">
      <c r="A39" s="146"/>
      <c r="B39" s="146"/>
      <c r="C39" s="30" t="s">
        <v>28</v>
      </c>
      <c r="D39" s="92" t="s">
        <v>136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2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136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136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136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136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2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136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2" t="s">
        <v>136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137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2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137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2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56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43186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0.61504487818777609</v>
      </c>
      <c r="F53" s="35" t="s">
        <v>49</v>
      </c>
      <c r="G53" s="125">
        <v>7019</v>
      </c>
      <c r="H53" s="56">
        <v>0</v>
      </c>
      <c r="I53" s="57">
        <v>0</v>
      </c>
      <c r="J53" s="58"/>
      <c r="K53" s="122">
        <v>52</v>
      </c>
      <c r="L53" s="134"/>
      <c r="M53" s="135"/>
      <c r="N53" s="57">
        <v>2292</v>
      </c>
      <c r="O53" s="63">
        <f>H53+K53</f>
        <v>52</v>
      </c>
      <c r="P53" s="154">
        <f>SUM(O53:O54)</f>
        <v>82</v>
      </c>
      <c r="Q53" s="64">
        <f>I53+N53</f>
        <v>2292</v>
      </c>
      <c r="R53" s="154">
        <f>SUM(Q53:Q54)</f>
        <v>4317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30</v>
      </c>
      <c r="L54" s="123"/>
      <c r="M54" s="124"/>
      <c r="N54" s="57">
        <v>2025</v>
      </c>
      <c r="O54" s="63">
        <f t="shared" ref="O54:O64" si="0">H54+K54</f>
        <v>30</v>
      </c>
      <c r="P54" s="155"/>
      <c r="Q54" s="64">
        <f t="shared" ref="Q54:Q64" si="1">I54+N54</f>
        <v>2025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0.47094801223241589</v>
      </c>
      <c r="F55" s="73" t="s">
        <v>51</v>
      </c>
      <c r="G55" s="125">
        <v>2289</v>
      </c>
      <c r="H55" s="80">
        <v>8</v>
      </c>
      <c r="I55" s="57">
        <v>512</v>
      </c>
      <c r="J55" s="56"/>
      <c r="K55" s="122">
        <v>0</v>
      </c>
      <c r="L55" s="123"/>
      <c r="M55" s="124"/>
      <c r="N55" s="57">
        <v>25</v>
      </c>
      <c r="O55" s="63">
        <f t="shared" si="0"/>
        <v>8</v>
      </c>
      <c r="P55" s="154">
        <f t="shared" ref="P55" si="3">SUM(O55:O56)</f>
        <v>13</v>
      </c>
      <c r="Q55" s="64">
        <f t="shared" si="1"/>
        <v>537</v>
      </c>
      <c r="R55" s="154">
        <f>SUM(Q55:Q56)</f>
        <v>1078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5</v>
      </c>
      <c r="I56" s="57">
        <v>530</v>
      </c>
      <c r="J56" s="56"/>
      <c r="K56" s="122">
        <v>0</v>
      </c>
      <c r="L56" s="123"/>
      <c r="M56" s="124"/>
      <c r="N56" s="57">
        <v>11</v>
      </c>
      <c r="O56" s="63">
        <f t="shared" si="0"/>
        <v>5</v>
      </c>
      <c r="P56" s="155"/>
      <c r="Q56" s="64">
        <f t="shared" si="1"/>
        <v>541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0.97286886618656843</v>
      </c>
      <c r="F57" s="73" t="s">
        <v>20</v>
      </c>
      <c r="G57" s="125">
        <v>5971</v>
      </c>
      <c r="H57" s="56">
        <v>0</v>
      </c>
      <c r="I57" s="57">
        <v>0</v>
      </c>
      <c r="J57" s="56"/>
      <c r="K57" s="122">
        <v>45</v>
      </c>
      <c r="L57" s="123"/>
      <c r="M57" s="124"/>
      <c r="N57" s="57">
        <v>2969</v>
      </c>
      <c r="O57" s="63">
        <f t="shared" si="0"/>
        <v>45</v>
      </c>
      <c r="P57" s="154">
        <f t="shared" ref="P57" si="4">SUM(O57:O58)</f>
        <v>115</v>
      </c>
      <c r="Q57" s="64">
        <f t="shared" si="1"/>
        <v>2969</v>
      </c>
      <c r="R57" s="154">
        <f t="shared" ref="R57" si="5">SUM(Q57:Q58)</f>
        <v>5809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70</v>
      </c>
      <c r="L58" s="123"/>
      <c r="M58" s="124"/>
      <c r="N58" s="57">
        <v>2835</v>
      </c>
      <c r="O58" s="63">
        <f t="shared" si="0"/>
        <v>70</v>
      </c>
      <c r="P58" s="155"/>
      <c r="Q58" s="64">
        <f t="shared" si="1"/>
        <v>2840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1.0441988950276244</v>
      </c>
      <c r="F59" s="35" t="s">
        <v>45</v>
      </c>
      <c r="G59" s="125">
        <v>1629</v>
      </c>
      <c r="H59" s="56">
        <v>0</v>
      </c>
      <c r="I59" s="57">
        <v>0</v>
      </c>
      <c r="J59" s="57"/>
      <c r="K59" s="122">
        <v>27</v>
      </c>
      <c r="L59" s="123"/>
      <c r="M59" s="124"/>
      <c r="N59" s="57">
        <v>828</v>
      </c>
      <c r="O59" s="63">
        <f t="shared" si="0"/>
        <v>27</v>
      </c>
      <c r="P59" s="154">
        <f>SUM(O59:O60)</f>
        <v>55</v>
      </c>
      <c r="Q59" s="64">
        <f t="shared" si="1"/>
        <v>828</v>
      </c>
      <c r="R59" s="154">
        <f t="shared" ref="R59" si="6">SUM(Q59:Q60)</f>
        <v>1701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28</v>
      </c>
      <c r="L60" s="123"/>
      <c r="M60" s="124"/>
      <c r="N60" s="57">
        <v>873</v>
      </c>
      <c r="O60" s="63">
        <f t="shared" si="0"/>
        <v>28</v>
      </c>
      <c r="P60" s="155"/>
      <c r="Q60" s="64">
        <f t="shared" si="1"/>
        <v>873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1.0421371522996419</v>
      </c>
      <c r="F61" s="23" t="s">
        <v>111</v>
      </c>
      <c r="G61" s="125">
        <v>3631</v>
      </c>
      <c r="H61" s="56">
        <v>0</v>
      </c>
      <c r="I61" s="59">
        <v>0</v>
      </c>
      <c r="J61" s="60"/>
      <c r="K61" s="122">
        <v>20</v>
      </c>
      <c r="L61" s="123"/>
      <c r="M61" s="124"/>
      <c r="N61" s="59">
        <v>1788</v>
      </c>
      <c r="O61" s="63">
        <f t="shared" si="0"/>
        <v>20</v>
      </c>
      <c r="P61" s="154">
        <f>SUM(O61:O62)</f>
        <v>30</v>
      </c>
      <c r="Q61" s="64">
        <f t="shared" si="1"/>
        <v>1788</v>
      </c>
      <c r="R61" s="154">
        <f t="shared" ref="R61" si="7">SUM(Q61:Q62)</f>
        <v>3784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10</v>
      </c>
      <c r="L62" s="123"/>
      <c r="M62" s="124"/>
      <c r="N62" s="59">
        <v>1996</v>
      </c>
      <c r="O62" s="63">
        <f t="shared" si="0"/>
        <v>10</v>
      </c>
      <c r="P62" s="155"/>
      <c r="Q62" s="64">
        <f t="shared" si="1"/>
        <v>1996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0.77222408587722235</v>
      </c>
      <c r="F63" s="23" t="s">
        <v>40</v>
      </c>
      <c r="G63" s="125">
        <v>2981</v>
      </c>
      <c r="H63" s="56">
        <v>0</v>
      </c>
      <c r="I63" s="59">
        <v>0</v>
      </c>
      <c r="J63" s="60"/>
      <c r="K63" s="122">
        <v>23</v>
      </c>
      <c r="L63" s="123"/>
      <c r="M63" s="124"/>
      <c r="N63" s="59">
        <v>1204</v>
      </c>
      <c r="O63" s="63">
        <f t="shared" si="0"/>
        <v>23</v>
      </c>
      <c r="P63" s="154">
        <f t="shared" ref="P63" si="8">SUM(O63:O64)</f>
        <v>63</v>
      </c>
      <c r="Q63" s="64">
        <f t="shared" si="1"/>
        <v>1204</v>
      </c>
      <c r="R63" s="154">
        <f t="shared" ref="R63" si="9">SUM(Q63:Q64)</f>
        <v>2302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40</v>
      </c>
      <c r="L64" s="123"/>
      <c r="M64" s="124"/>
      <c r="N64" s="59">
        <v>1098</v>
      </c>
      <c r="O64" s="63">
        <f t="shared" si="0"/>
        <v>40</v>
      </c>
      <c r="P64" s="155"/>
      <c r="Q64" s="64">
        <f t="shared" si="1"/>
        <v>1098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0.80744047619047621</v>
      </c>
      <c r="F65" s="24"/>
      <c r="G65" s="70">
        <f>G63+G61+G59+G57+G55+G53</f>
        <v>23520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18991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0.30469305191062668</v>
      </c>
      <c r="F66" s="35" t="s">
        <v>48</v>
      </c>
      <c r="G66" s="125">
        <v>178711</v>
      </c>
      <c r="H66" s="81">
        <v>289</v>
      </c>
      <c r="I66" s="22">
        <v>17232</v>
      </c>
      <c r="J66" s="81"/>
      <c r="K66" s="165">
        <v>156</v>
      </c>
      <c r="L66" s="166"/>
      <c r="M66" s="167"/>
      <c r="N66" s="22">
        <v>9121</v>
      </c>
      <c r="O66" s="68">
        <f>H66+K66</f>
        <v>445</v>
      </c>
      <c r="P66" s="156">
        <f>SUM(O66:O67)</f>
        <v>910</v>
      </c>
      <c r="Q66" s="69">
        <f>I66+N66</f>
        <v>26353</v>
      </c>
      <c r="R66" s="156">
        <f>SUM(Q66:Q67)</f>
        <v>54452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302</v>
      </c>
      <c r="I67" s="22">
        <v>18299</v>
      </c>
      <c r="J67" s="81"/>
      <c r="K67" s="165">
        <v>163</v>
      </c>
      <c r="L67" s="166"/>
      <c r="M67" s="167"/>
      <c r="N67" s="22">
        <v>9800</v>
      </c>
      <c r="O67" s="68">
        <f>H67+K67</f>
        <v>465</v>
      </c>
      <c r="P67" s="157"/>
      <c r="Q67" s="69">
        <f>I67+N67</f>
        <v>28099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0.36316390662163567</v>
      </c>
      <c r="F68" s="49"/>
      <c r="G68" s="67">
        <f>G66+G65</f>
        <v>202231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73443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138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2019-03-27T00:56:09Z</cp:lastPrinted>
  <dcterms:created xsi:type="dcterms:W3CDTF">2007-08-14T04:27:29Z</dcterms:created>
  <dcterms:modified xsi:type="dcterms:W3CDTF">2019-03-27T00:57:12Z</dcterms:modified>
</cp:coreProperties>
</file>