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<sst xmlns="http://schemas.openxmlformats.org/spreadsheetml/2006/main" count="179" uniqueCount="144">
  <si>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</si>
  <si>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</si>
  <si>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</si>
  <si>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</si>
  <si>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</si>
  <si>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</si>
  <si>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</si>
  <si>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</si>
  <si>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</si>
  <si>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</si>
  <si>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</si>
  <si>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</si>
  <si>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</si>
  <si>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</si>
  <si>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</si>
  <si>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</si>
  <si>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</si>
  <si>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</si>
  <si>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</si>
  <si>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</si>
  <si>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</si>
  <si>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</si>
  <si>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</si>
  <si>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</si>
  <si>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</si>
  <si>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</si>
  <si>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</si>
  <si>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</si>
  <si>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</si>
  <si>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</si>
  <si>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</si>
  <si>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</si>
  <si>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</si>
  <si>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</si>
  <si>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</si>
  <si>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</si>
  <si>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</si>
  <si>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</si>
  <si>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</si>
  <si>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</si>
  <si>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</si>
  <si>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</si>
  <si>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</si>
  <si>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</si>
  <si>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</si>
  <si>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</si>
  <si>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</si>
  <si>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</si>
  <si>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</si>
  <si>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</si>
  <si>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</si>
  <si>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</si>
  <si>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</si>
  <si>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</si>
  <si>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</si>
  <si>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</si>
  <si>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</si>
  <si>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</si>
  <si>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</si>
  <si>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</si>
  <si>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</si>
  <si>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</si>
  <si>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</si>
  <si>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</si>
  <si>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</si>
  <si>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</si>
  <si>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</si>
  <si>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</si>
  <si>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</si>
  <si>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</si>
  <si>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</si>
  <si>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</si>
  <si>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</si>
  <si>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</si>
  <si>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</si>
  <si>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</si>
  <si>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</si>
  <si>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</si>
  <si>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</si>
  <si>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</si>
  <si>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</si>
  <si>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</si>
  <si>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</si>
  <si>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</si>
  <si>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</si>
  <si>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</si>
  <si>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</si>
  <si>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</si>
  <si>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</si>
  <si>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</si>
  <si>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</si>
  <si>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</si>
  <si>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</si>
  <si>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</si>
  <si>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</si>
  <si>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</si>
  <si>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</si>
  <si>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</si>
  <si>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</si>
  <si>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</si>
  <si>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</si>
  <si>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</si>
  <si>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</si>
  <si>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</si>
  <si>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</si>
  <si>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</si>
  <si>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</si>
  <si>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</si>
  <si>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</si>
  <si>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</si>
  <si>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</si>
  <si>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</si>
  <si>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</si>
  <si>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</si>
  <si>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</si>
  <si>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</si>
  <si>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</si>
  <si>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</si>
  <si>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</si>
  <si>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</si>
  <si>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</si>
  <si>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</si>
  <si>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</si>
  <si>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</si>
  <si>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</si>
  <si>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</si>
  <si>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</si>
  <si>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</si>
  <si>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</si>
  <si>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</si>
  <si>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</si>
  <si>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</si>
  <si>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</si>
  <si>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</si>
  <si>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          </t>
  </si>
  <si>
    <t>баста, абрнок</t>
  </si>
  <si>
    <t xml:space="preserve">кушода, борон                                                                                                                                                </t>
  </si>
  <si>
    <t>Оиди ҳолати роҳҳои автомобилгард ва ағбаҳо ба ҳолати  28.03.2019с</t>
  </si>
  <si>
    <t>Иҷрокунанда: Солиҳов Ҷ.</t>
  </si>
  <si>
    <t xml:space="preserve"> Ҳамагӣ дар Ҷумҳурии Ӯзбекистон 176 вагон дар харакат аз он ҷумла : 10 в - гандум, 24 в - бензин, 69 в - сӯзишвории дизели, 73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</si>
  <si>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</si>
  <si>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</t>
  </si>
  <si>
    <t xml:space="preserve">кушода, борон </t>
  </si>
  <si>
    <t xml:space="preserve">бо сабаби фуромадани тарма, дар км 80+600  роҳ баста шуд аз ҳарду самт, борон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</si>
</sst>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0.61235640235360045</c:v>
                </c:pt>
                <c:pt idx="4" formatCode="0%">
                  <c:v>0.47122457810471657</c:v>
                </c:pt>
                <c:pt idx="6" formatCode="0%">
                  <c:v>0.96862680683311431</c:v>
                </c:pt>
                <c:pt idx="8" formatCode="0%">
                  <c:v>1.0493084786530367</c:v>
                </c:pt>
                <c:pt idx="10" formatCode="0%">
                  <c:v>1.0489795918367346</c:v>
                </c:pt>
                <c:pt idx="12" formatCode="0%">
                  <c:v>0.77733598409542748</c:v>
                </c:pt>
                <c:pt idx="14" formatCode="0%">
                  <c:v>0.80789352530029712</c:v>
                </c:pt>
                <c:pt idx="15" formatCode="0%">
                  <c:v>0.30579837554807282</c:v>
                </c:pt>
                <c:pt idx="17" formatCode="0%">
                  <c:v>0.36438848569502913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43187</c:v>
                </c:pt>
                <c:pt idx="1">
                  <c:v>0</c:v>
                </c:pt>
                <c:pt idx="2">
                  <c:v>7138</c:v>
                </c:pt>
                <c:pt idx="4">
                  <c:v>2311</c:v>
                </c:pt>
                <c:pt idx="6">
                  <c:v>6088</c:v>
                </c:pt>
                <c:pt idx="8">
                  <c:v>1663</c:v>
                </c:pt>
                <c:pt idx="10">
                  <c:v>3675</c:v>
                </c:pt>
                <c:pt idx="12">
                  <c:v>3018</c:v>
                </c:pt>
                <c:pt idx="14">
                  <c:v>23893</c:v>
                </c:pt>
                <c:pt idx="15">
                  <c:v>180861</c:v>
                </c:pt>
                <c:pt idx="17">
                  <c:v>204754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515</c:v>
                </c:pt>
                <c:pt idx="5">
                  <c:v>537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17505</c:v>
                </c:pt>
                <c:pt idx="16">
                  <c:v>18582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2317</c:v>
                </c:pt>
                <c:pt idx="3">
                  <c:v>2054</c:v>
                </c:pt>
                <c:pt idx="4">
                  <c:v>26</c:v>
                </c:pt>
                <c:pt idx="5">
                  <c:v>11</c:v>
                </c:pt>
                <c:pt idx="6">
                  <c:v>3006</c:v>
                </c:pt>
                <c:pt idx="7">
                  <c:v>2886</c:v>
                </c:pt>
                <c:pt idx="8">
                  <c:v>843</c:v>
                </c:pt>
                <c:pt idx="9">
                  <c:v>902</c:v>
                </c:pt>
                <c:pt idx="10">
                  <c:v>1827</c:v>
                </c:pt>
                <c:pt idx="11">
                  <c:v>2028</c:v>
                </c:pt>
                <c:pt idx="12">
                  <c:v>1233</c:v>
                </c:pt>
                <c:pt idx="13">
                  <c:v>1113</c:v>
                </c:pt>
                <c:pt idx="15">
                  <c:v>9268</c:v>
                </c:pt>
                <c:pt idx="16">
                  <c:v>9952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29</c:v>
                </c:pt>
                <c:pt idx="4">
                  <c:v>4</c:v>
                </c:pt>
                <c:pt idx="5">
                  <c:v>7</c:v>
                </c:pt>
                <c:pt idx="6">
                  <c:v>37</c:v>
                </c:pt>
                <c:pt idx="7">
                  <c:v>51</c:v>
                </c:pt>
                <c:pt idx="8">
                  <c:v>15</c:v>
                </c:pt>
                <c:pt idx="9">
                  <c:v>29</c:v>
                </c:pt>
                <c:pt idx="10">
                  <c:v>39</c:v>
                </c:pt>
                <c:pt idx="11">
                  <c:v>32</c:v>
                </c:pt>
                <c:pt idx="12">
                  <c:v>29</c:v>
                </c:pt>
                <c:pt idx="13">
                  <c:v>15</c:v>
                </c:pt>
                <c:pt idx="15">
                  <c:v>420</c:v>
                </c:pt>
                <c:pt idx="16">
                  <c:v>435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54</c:v>
                </c:pt>
                <c:pt idx="4">
                  <c:v>11</c:v>
                </c:pt>
                <c:pt idx="6">
                  <c:v>88</c:v>
                </c:pt>
                <c:pt idx="8">
                  <c:v>44</c:v>
                </c:pt>
                <c:pt idx="10">
                  <c:v>71</c:v>
                </c:pt>
                <c:pt idx="12">
                  <c:v>44</c:v>
                </c:pt>
                <c:pt idx="15">
                  <c:v>855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2317</c:v>
                </c:pt>
                <c:pt idx="3">
                  <c:v>2054</c:v>
                </c:pt>
                <c:pt idx="4">
                  <c:v>541</c:v>
                </c:pt>
                <c:pt idx="5">
                  <c:v>548</c:v>
                </c:pt>
                <c:pt idx="6">
                  <c:v>3006</c:v>
                </c:pt>
                <c:pt idx="7">
                  <c:v>2891</c:v>
                </c:pt>
                <c:pt idx="8">
                  <c:v>843</c:v>
                </c:pt>
                <c:pt idx="9">
                  <c:v>902</c:v>
                </c:pt>
                <c:pt idx="10">
                  <c:v>1827</c:v>
                </c:pt>
                <c:pt idx="11">
                  <c:v>2028</c:v>
                </c:pt>
                <c:pt idx="12">
                  <c:v>1233</c:v>
                </c:pt>
                <c:pt idx="13">
                  <c:v>1113</c:v>
                </c:pt>
                <c:pt idx="15">
                  <c:v>26773</c:v>
                </c:pt>
                <c:pt idx="16">
                  <c:v>28534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4371</c:v>
                </c:pt>
                <c:pt idx="4">
                  <c:v>1089</c:v>
                </c:pt>
                <c:pt idx="6">
                  <c:v>5897</c:v>
                </c:pt>
                <c:pt idx="8">
                  <c:v>1745</c:v>
                </c:pt>
                <c:pt idx="10">
                  <c:v>3855</c:v>
                </c:pt>
                <c:pt idx="12">
                  <c:v>2346</c:v>
                </c:pt>
                <c:pt idx="14">
                  <c:v>19303</c:v>
                </c:pt>
                <c:pt idx="15">
                  <c:v>55307</c:v>
                </c:pt>
                <c:pt idx="17">
                  <c:v>74610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09568"/>
        <c:axId val="157922600"/>
      </c:barChart>
      <c:catAx>
        <c:axId val="15920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22600"/>
        <c:crosses val="autoZero"/>
        <c:auto val="1"/>
        <c:lblAlgn val="ctr"/>
        <c:lblOffset val="100"/>
        <c:noMultiLvlLbl val="0"/>
      </c:catAx>
      <c:valAx>
        <c:axId val="15792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0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0.61235640235360045</c:v>
                </c:pt>
                <c:pt idx="4" formatCode="0%">
                  <c:v>0.47122457810471657</c:v>
                </c:pt>
                <c:pt idx="6" formatCode="0%">
                  <c:v>0.96862680683311431</c:v>
                </c:pt>
                <c:pt idx="8" formatCode="0%">
                  <c:v>1.0493084786530367</c:v>
                </c:pt>
                <c:pt idx="10" formatCode="0%">
                  <c:v>1.0489795918367346</c:v>
                </c:pt>
                <c:pt idx="12" formatCode="0%">
                  <c:v>0.77733598409542748</c:v>
                </c:pt>
                <c:pt idx="14" formatCode="0%">
                  <c:v>0.80789352530029712</c:v>
                </c:pt>
                <c:pt idx="15" formatCode="0%">
                  <c:v>0.30579837554807282</c:v>
                </c:pt>
                <c:pt idx="17" formatCode="0%">
                  <c:v>0.36438848569502913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43187</c:v>
                </c:pt>
                <c:pt idx="1">
                  <c:v>0</c:v>
                </c:pt>
                <c:pt idx="2">
                  <c:v>7138</c:v>
                </c:pt>
                <c:pt idx="4">
                  <c:v>2311</c:v>
                </c:pt>
                <c:pt idx="6">
                  <c:v>6088</c:v>
                </c:pt>
                <c:pt idx="8">
                  <c:v>1663</c:v>
                </c:pt>
                <c:pt idx="10">
                  <c:v>3675</c:v>
                </c:pt>
                <c:pt idx="12">
                  <c:v>3018</c:v>
                </c:pt>
                <c:pt idx="14">
                  <c:v>23893</c:v>
                </c:pt>
                <c:pt idx="15">
                  <c:v>180861</c:v>
                </c:pt>
                <c:pt idx="17">
                  <c:v>204754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515</c:v>
                </c:pt>
                <c:pt idx="5">
                  <c:v>537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17505</c:v>
                </c:pt>
                <c:pt idx="16">
                  <c:v>18582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2317</c:v>
                </c:pt>
                <c:pt idx="3">
                  <c:v>2054</c:v>
                </c:pt>
                <c:pt idx="4">
                  <c:v>26</c:v>
                </c:pt>
                <c:pt idx="5">
                  <c:v>11</c:v>
                </c:pt>
                <c:pt idx="6">
                  <c:v>3006</c:v>
                </c:pt>
                <c:pt idx="7">
                  <c:v>2886</c:v>
                </c:pt>
                <c:pt idx="8">
                  <c:v>843</c:v>
                </c:pt>
                <c:pt idx="9">
                  <c:v>902</c:v>
                </c:pt>
                <c:pt idx="10">
                  <c:v>1827</c:v>
                </c:pt>
                <c:pt idx="11">
                  <c:v>2028</c:v>
                </c:pt>
                <c:pt idx="12">
                  <c:v>1233</c:v>
                </c:pt>
                <c:pt idx="13">
                  <c:v>1113</c:v>
                </c:pt>
                <c:pt idx="15">
                  <c:v>9268</c:v>
                </c:pt>
                <c:pt idx="16">
                  <c:v>9952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29</c:v>
                </c:pt>
                <c:pt idx="4">
                  <c:v>4</c:v>
                </c:pt>
                <c:pt idx="5">
                  <c:v>7</c:v>
                </c:pt>
                <c:pt idx="6">
                  <c:v>37</c:v>
                </c:pt>
                <c:pt idx="7">
                  <c:v>51</c:v>
                </c:pt>
                <c:pt idx="8">
                  <c:v>15</c:v>
                </c:pt>
                <c:pt idx="9">
                  <c:v>29</c:v>
                </c:pt>
                <c:pt idx="10">
                  <c:v>39</c:v>
                </c:pt>
                <c:pt idx="11">
                  <c:v>32</c:v>
                </c:pt>
                <c:pt idx="12">
                  <c:v>29</c:v>
                </c:pt>
                <c:pt idx="13">
                  <c:v>15</c:v>
                </c:pt>
                <c:pt idx="15">
                  <c:v>420</c:v>
                </c:pt>
                <c:pt idx="16">
                  <c:v>435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54</c:v>
                </c:pt>
                <c:pt idx="4">
                  <c:v>11</c:v>
                </c:pt>
                <c:pt idx="6">
                  <c:v>88</c:v>
                </c:pt>
                <c:pt idx="8">
                  <c:v>44</c:v>
                </c:pt>
                <c:pt idx="10">
                  <c:v>71</c:v>
                </c:pt>
                <c:pt idx="12">
                  <c:v>44</c:v>
                </c:pt>
                <c:pt idx="15">
                  <c:v>855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2317</c:v>
                </c:pt>
                <c:pt idx="3">
                  <c:v>2054</c:v>
                </c:pt>
                <c:pt idx="4">
                  <c:v>541</c:v>
                </c:pt>
                <c:pt idx="5">
                  <c:v>548</c:v>
                </c:pt>
                <c:pt idx="6">
                  <c:v>3006</c:v>
                </c:pt>
                <c:pt idx="7">
                  <c:v>2891</c:v>
                </c:pt>
                <c:pt idx="8">
                  <c:v>843</c:v>
                </c:pt>
                <c:pt idx="9">
                  <c:v>902</c:v>
                </c:pt>
                <c:pt idx="10">
                  <c:v>1827</c:v>
                </c:pt>
                <c:pt idx="11">
                  <c:v>2028</c:v>
                </c:pt>
                <c:pt idx="12">
                  <c:v>1233</c:v>
                </c:pt>
                <c:pt idx="13">
                  <c:v>1113</c:v>
                </c:pt>
                <c:pt idx="15">
                  <c:v>26773</c:v>
                </c:pt>
                <c:pt idx="16">
                  <c:v>28534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4371</c:v>
                </c:pt>
                <c:pt idx="4">
                  <c:v>1089</c:v>
                </c:pt>
                <c:pt idx="6">
                  <c:v>5897</c:v>
                </c:pt>
                <c:pt idx="8">
                  <c:v>1745</c:v>
                </c:pt>
                <c:pt idx="10">
                  <c:v>3855</c:v>
                </c:pt>
                <c:pt idx="12">
                  <c:v>2346</c:v>
                </c:pt>
                <c:pt idx="14">
                  <c:v>19303</c:v>
                </c:pt>
                <c:pt idx="15">
                  <c:v>55307</c:v>
                </c:pt>
                <c:pt idx="17">
                  <c:v>74610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925736"/>
        <c:axId val="157922992"/>
      </c:barChart>
      <c:catAx>
        <c:axId val="157925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22992"/>
        <c:crosses val="autoZero"/>
        <c:auto val="1"/>
        <c:lblAlgn val="ctr"/>
        <c:lblOffset val="100"/>
        <c:noMultiLvlLbl val="0"/>
      </c:catAx>
      <c:valAx>
        <c:axId val="15792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25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3" zoomScale="70" zoomScaleSheetLayoutView="70" workbookViewId="0">
      <selection activeCell="D19" sqref="D19:E19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142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141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140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141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140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140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141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141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143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11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141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140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141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140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136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140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140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140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140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140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140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136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136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140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141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140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135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135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63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43187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0.61235640235360045</v>
      </c>
      <c r="F53" s="35" t="s">
        <v>49</v>
      </c>
      <c r="G53" s="125">
        <v>7138</v>
      </c>
      <c r="H53" s="56">
        <v>0</v>
      </c>
      <c r="I53" s="57">
        <v>0</v>
      </c>
      <c r="J53" s="58"/>
      <c r="K53" s="122">
        <v>25</v>
      </c>
      <c r="L53" s="134"/>
      <c r="M53" s="135"/>
      <c r="N53" s="57">
        <v>2317</v>
      </c>
      <c r="O53" s="63">
        <f>H53+K53</f>
        <v>25</v>
      </c>
      <c r="P53" s="154">
        <f>SUM(O53:O54)</f>
        <v>54</v>
      </c>
      <c r="Q53" s="64">
        <f>I53+N53</f>
        <v>2317</v>
      </c>
      <c r="R53" s="154">
        <f>SUM(Q53:Q54)</f>
        <v>4371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29</v>
      </c>
      <c r="L54" s="123"/>
      <c r="M54" s="124"/>
      <c r="N54" s="57">
        <v>2054</v>
      </c>
      <c r="O54" s="63">
        <f t="shared" ref="O54:O64" si="0">H54+K54</f>
        <v>29</v>
      </c>
      <c r="P54" s="155"/>
      <c r="Q54" s="64">
        <f t="shared" ref="Q54:Q64" si="1">I54+N54</f>
        <v>2054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0.47122457810471657</v>
      </c>
      <c r="F55" s="73" t="s">
        <v>51</v>
      </c>
      <c r="G55" s="125">
        <v>2311</v>
      </c>
      <c r="H55" s="80">
        <v>3</v>
      </c>
      <c r="I55" s="57">
        <v>515</v>
      </c>
      <c r="J55" s="56"/>
      <c r="K55" s="122">
        <v>1</v>
      </c>
      <c r="L55" s="123"/>
      <c r="M55" s="124"/>
      <c r="N55" s="57">
        <v>26</v>
      </c>
      <c r="O55" s="63">
        <f t="shared" si="0"/>
        <v>4</v>
      </c>
      <c r="P55" s="154">
        <f t="shared" ref="P55" si="3">SUM(O55:O56)</f>
        <v>11</v>
      </c>
      <c r="Q55" s="64">
        <f t="shared" si="1"/>
        <v>541</v>
      </c>
      <c r="R55" s="154">
        <f>SUM(Q55:Q56)</f>
        <v>1089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7</v>
      </c>
      <c r="I56" s="57">
        <v>537</v>
      </c>
      <c r="J56" s="56"/>
      <c r="K56" s="122">
        <v>0</v>
      </c>
      <c r="L56" s="123"/>
      <c r="M56" s="124"/>
      <c r="N56" s="57">
        <v>11</v>
      </c>
      <c r="O56" s="63">
        <f t="shared" si="0"/>
        <v>7</v>
      </c>
      <c r="P56" s="155"/>
      <c r="Q56" s="64">
        <f t="shared" si="1"/>
        <v>548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0.96862680683311431</v>
      </c>
      <c r="F57" s="73" t="s">
        <v>20</v>
      </c>
      <c r="G57" s="125">
        <v>6088</v>
      </c>
      <c r="H57" s="56">
        <v>0</v>
      </c>
      <c r="I57" s="57">
        <v>0</v>
      </c>
      <c r="J57" s="56"/>
      <c r="K57" s="122">
        <v>37</v>
      </c>
      <c r="L57" s="123"/>
      <c r="M57" s="124"/>
      <c r="N57" s="57">
        <v>3006</v>
      </c>
      <c r="O57" s="63">
        <f t="shared" si="0"/>
        <v>37</v>
      </c>
      <c r="P57" s="154">
        <f t="shared" ref="P57" si="4">SUM(O57:O58)</f>
        <v>88</v>
      </c>
      <c r="Q57" s="64">
        <f t="shared" si="1"/>
        <v>3006</v>
      </c>
      <c r="R57" s="154">
        <f t="shared" ref="R57" si="5">SUM(Q57:Q58)</f>
        <v>5897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51</v>
      </c>
      <c r="L58" s="123"/>
      <c r="M58" s="124"/>
      <c r="N58" s="57">
        <v>2886</v>
      </c>
      <c r="O58" s="63">
        <f t="shared" si="0"/>
        <v>51</v>
      </c>
      <c r="P58" s="155"/>
      <c r="Q58" s="64">
        <f t="shared" si="1"/>
        <v>2891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1.0493084786530367</v>
      </c>
      <c r="F59" s="35" t="s">
        <v>45</v>
      </c>
      <c r="G59" s="125">
        <v>1663</v>
      </c>
      <c r="H59" s="56">
        <v>0</v>
      </c>
      <c r="I59" s="57">
        <v>0</v>
      </c>
      <c r="J59" s="57"/>
      <c r="K59" s="122">
        <v>15</v>
      </c>
      <c r="L59" s="123"/>
      <c r="M59" s="124"/>
      <c r="N59" s="57">
        <v>843</v>
      </c>
      <c r="O59" s="63">
        <f t="shared" si="0"/>
        <v>15</v>
      </c>
      <c r="P59" s="154">
        <f>SUM(O59:O60)</f>
        <v>44</v>
      </c>
      <c r="Q59" s="64">
        <f t="shared" si="1"/>
        <v>843</v>
      </c>
      <c r="R59" s="154">
        <f t="shared" ref="R59" si="6">SUM(Q59:Q60)</f>
        <v>1745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29</v>
      </c>
      <c r="L60" s="123"/>
      <c r="M60" s="124"/>
      <c r="N60" s="57">
        <v>902</v>
      </c>
      <c r="O60" s="63">
        <f t="shared" si="0"/>
        <v>29</v>
      </c>
      <c r="P60" s="155"/>
      <c r="Q60" s="64">
        <f t="shared" si="1"/>
        <v>902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1.0489795918367346</v>
      </c>
      <c r="F61" s="23" t="s">
        <v>111</v>
      </c>
      <c r="G61" s="125">
        <v>3675</v>
      </c>
      <c r="H61" s="56">
        <v>0</v>
      </c>
      <c r="I61" s="59">
        <v>0</v>
      </c>
      <c r="J61" s="60"/>
      <c r="K61" s="122">
        <v>39</v>
      </c>
      <c r="L61" s="123"/>
      <c r="M61" s="124"/>
      <c r="N61" s="59">
        <v>1827</v>
      </c>
      <c r="O61" s="63">
        <f t="shared" si="0"/>
        <v>39</v>
      </c>
      <c r="P61" s="154">
        <f>SUM(O61:O62)</f>
        <v>71</v>
      </c>
      <c r="Q61" s="64">
        <f t="shared" si="1"/>
        <v>1827</v>
      </c>
      <c r="R61" s="154">
        <f t="shared" ref="R61" si="7">SUM(Q61:Q62)</f>
        <v>3855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32</v>
      </c>
      <c r="L62" s="123"/>
      <c r="M62" s="124"/>
      <c r="N62" s="59">
        <v>2028</v>
      </c>
      <c r="O62" s="63">
        <f t="shared" si="0"/>
        <v>32</v>
      </c>
      <c r="P62" s="155"/>
      <c r="Q62" s="64">
        <f t="shared" si="1"/>
        <v>2028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0.77733598409542748</v>
      </c>
      <c r="F63" s="23" t="s">
        <v>40</v>
      </c>
      <c r="G63" s="125">
        <v>3018</v>
      </c>
      <c r="H63" s="56">
        <v>0</v>
      </c>
      <c r="I63" s="59">
        <v>0</v>
      </c>
      <c r="J63" s="60"/>
      <c r="K63" s="122">
        <v>29</v>
      </c>
      <c r="L63" s="123"/>
      <c r="M63" s="124"/>
      <c r="N63" s="59">
        <v>1233</v>
      </c>
      <c r="O63" s="63">
        <f t="shared" si="0"/>
        <v>29</v>
      </c>
      <c r="P63" s="154">
        <f t="shared" ref="P63" si="8">SUM(O63:O64)</f>
        <v>44</v>
      </c>
      <c r="Q63" s="64">
        <f t="shared" si="1"/>
        <v>1233</v>
      </c>
      <c r="R63" s="154">
        <f t="shared" ref="R63" si="9">SUM(Q63:Q64)</f>
        <v>2346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15</v>
      </c>
      <c r="L64" s="123"/>
      <c r="M64" s="124"/>
      <c r="N64" s="59">
        <v>1113</v>
      </c>
      <c r="O64" s="63">
        <f t="shared" si="0"/>
        <v>15</v>
      </c>
      <c r="P64" s="155"/>
      <c r="Q64" s="64">
        <f t="shared" si="1"/>
        <v>1113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0.80789352530029712</v>
      </c>
      <c r="F65" s="24"/>
      <c r="G65" s="70">
        <f>G63+G61+G59+G57+G55+G53</f>
        <v>23893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19303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0.30579837554807282</v>
      </c>
      <c r="F66" s="35" t="s">
        <v>48</v>
      </c>
      <c r="G66" s="125">
        <v>180861</v>
      </c>
      <c r="H66" s="81">
        <v>273</v>
      </c>
      <c r="I66" s="22">
        <v>17505</v>
      </c>
      <c r="J66" s="81"/>
      <c r="K66" s="165">
        <v>147</v>
      </c>
      <c r="L66" s="166"/>
      <c r="M66" s="167"/>
      <c r="N66" s="22">
        <v>9268</v>
      </c>
      <c r="O66" s="68">
        <f>H66+K66</f>
        <v>420</v>
      </c>
      <c r="P66" s="156">
        <f>SUM(O66:O67)</f>
        <v>855</v>
      </c>
      <c r="Q66" s="69">
        <f>I66+N66</f>
        <v>26773</v>
      </c>
      <c r="R66" s="156">
        <f>SUM(Q66:Q67)</f>
        <v>55307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283</v>
      </c>
      <c r="I67" s="22">
        <v>18582</v>
      </c>
      <c r="J67" s="81"/>
      <c r="K67" s="165">
        <v>152</v>
      </c>
      <c r="L67" s="166"/>
      <c r="M67" s="167"/>
      <c r="N67" s="22">
        <v>9952</v>
      </c>
      <c r="O67" s="68">
        <f>H67+K67</f>
        <v>435</v>
      </c>
      <c r="P67" s="157"/>
      <c r="Q67" s="69">
        <f>I67+N67</f>
        <v>28534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0.36438848569502913</v>
      </c>
      <c r="F68" s="49"/>
      <c r="G68" s="67">
        <f>G66+G65</f>
        <v>204754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74610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139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2019-03-27T00:56:09Z</cp:lastPrinted>
  <dcterms:created xsi:type="dcterms:W3CDTF">2007-08-14T04:27:29Z</dcterms:created>
  <dcterms:modified xsi:type="dcterms:W3CDTF">2019-03-28T00:58:20Z</dcterms:modified>
</cp:coreProperties>
</file>